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4790" yWindow="0" windowWidth="14025" windowHeight="12840"/>
  </bookViews>
  <sheets>
    <sheet name="FUTURES" sheetId="1" r:id="rId1"/>
    <sheet name="OPTIONS" sheetId="2" r:id="rId2"/>
    <sheet name="STOCK BORROWING" sheetId="3" r:id="rId3"/>
    <sheet name="Stock COLLATERALS" sheetId="4" r:id="rId4"/>
    <sheet name="LIMITS" sheetId="6" r:id="rId5"/>
  </sheets>
  <definedNames>
    <definedName name="_xlnm.Print_Area" localSheetId="0">FUTURES!$A$1:$F$33</definedName>
    <definedName name="_xlnm.Print_Area" localSheetId="4">LIMITS!$A$1:$D$14</definedName>
    <definedName name="_xlnm.Print_Area" localSheetId="1">OPTIONS!$A$1:$G$10</definedName>
    <definedName name="_xlnm.Print_Area" localSheetId="2">'STOCK BORROWING'!$A$1:$D$35</definedName>
    <definedName name="_xlnm.Print_Area" localSheetId="3">'Stock COLLATERALS'!$A$1:$C$44</definedName>
    <definedName name="_xlnm.Print_Titles" localSheetId="0">FUTURES!$1:$3</definedName>
    <definedName name="_xlnm.Print_Titles" localSheetId="4">LIMITS!$1:$1</definedName>
    <definedName name="_xlnm.Print_Titles" localSheetId="2">'STOCK BORROWING'!$2:$3</definedName>
    <definedName name="_xlnm.Print_Titles" localSheetId="3">'Stock COLLATERALS'!$1:$5</definedName>
  </definedNames>
  <calcPr calcId="152511"/>
</workbook>
</file>

<file path=xl/calcChain.xml><?xml version="1.0" encoding="utf-8"?>
<calcChain xmlns="http://schemas.openxmlformats.org/spreadsheetml/2006/main">
  <c r="D35" i="3" l="1"/>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G10" i="2"/>
  <c r="G9" i="2"/>
  <c r="G8" i="2"/>
  <c r="G7" i="2"/>
  <c r="G6" i="2"/>
  <c r="G5" i="2"/>
  <c r="E33" i="1"/>
  <c r="F33" i="1" s="1"/>
  <c r="E32" i="1"/>
  <c r="F32" i="1" s="1"/>
  <c r="E31" i="1"/>
  <c r="F31" i="1" s="1"/>
  <c r="E30" i="1"/>
  <c r="F30" i="1" s="1"/>
  <c r="E29" i="1"/>
  <c r="F29" i="1" s="1"/>
  <c r="E28" i="1"/>
  <c r="F28" i="1" s="1"/>
  <c r="E27" i="1"/>
  <c r="F27" i="1" s="1"/>
  <c r="E26" i="1"/>
  <c r="F26" i="1" s="1"/>
  <c r="E25" i="1"/>
  <c r="F25" i="1" s="1"/>
  <c r="E24" i="1"/>
  <c r="F24" i="1" s="1"/>
  <c r="E23" i="1"/>
  <c r="F23" i="1" s="1"/>
  <c r="E22" i="1"/>
  <c r="F22" i="1" s="1"/>
  <c r="E21" i="1"/>
  <c r="F21" i="1" s="1"/>
  <c r="E20" i="1"/>
  <c r="F20" i="1" s="1"/>
  <c r="E19" i="1"/>
  <c r="F19" i="1" s="1"/>
  <c r="E18" i="1"/>
  <c r="F18" i="1" s="1"/>
  <c r="E17" i="1"/>
  <c r="F17" i="1" s="1"/>
  <c r="E16" i="1"/>
  <c r="F16" i="1" s="1"/>
  <c r="E15" i="1"/>
  <c r="F15" i="1" s="1"/>
  <c r="E14" i="1"/>
  <c r="F14" i="1" s="1"/>
  <c r="E13" i="1"/>
  <c r="F13" i="1" s="1"/>
  <c r="E12" i="1"/>
  <c r="F12" i="1" s="1"/>
  <c r="E11" i="1"/>
  <c r="F11" i="1" s="1"/>
  <c r="E10" i="1"/>
  <c r="F10" i="1" s="1"/>
  <c r="E9" i="1"/>
  <c r="F9" i="1" s="1"/>
  <c r="E8" i="1"/>
  <c r="F8" i="1" s="1"/>
  <c r="E7" i="1"/>
  <c r="F7" i="1" s="1"/>
  <c r="E6" i="1"/>
  <c r="F6" i="1" s="1"/>
  <c r="E5" i="1"/>
  <c r="F5" i="1" s="1"/>
  <c r="C1" i="4" l="1"/>
  <c r="G4" i="2" l="1"/>
  <c r="D1" i="6" l="1"/>
  <c r="D1" i="3"/>
  <c r="G1" i="2"/>
  <c r="D4" i="3" l="1"/>
  <c r="E4" i="1"/>
  <c r="F4" i="1" s="1"/>
</calcChain>
</file>

<file path=xl/sharedStrings.xml><?xml version="1.0" encoding="utf-8"?>
<sst xmlns="http://schemas.openxmlformats.org/spreadsheetml/2006/main" count="163" uniqueCount="84">
  <si>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</si>
  <si>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</si>
  <si>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</si>
  <si>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</si>
  <si>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</si>
  <si>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</si>
  <si>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</si>
  <si>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</si>
  <si>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</si>
  <si>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</si>
  <si>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</si>
  <si>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</si>
  <si>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</si>
  <si>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</si>
  <si>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</si>
  <si>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</si>
  <si>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</si>
  <si>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</si>
  <si>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</si>
  <si>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</si>
  <si>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FFGRP</t>
  </si>
  <si>
    <t>HTO</t>
  </si>
  <si>
    <t>INLOT</t>
  </si>
  <si>
    <t>MIG</t>
  </si>
  <si>
    <t>MOH</t>
  </si>
  <si>
    <t>MYTIL</t>
  </si>
  <si>
    <t>OPAP</t>
  </si>
  <si>
    <t>PPA</t>
  </si>
  <si>
    <t>PPC</t>
  </si>
  <si>
    <t>TENERGY</t>
  </si>
  <si>
    <t>TITK</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</si>
  <si>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</si>
  <si>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</si>
  <si>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</si>
  <si>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</si>
  <si>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</si>
  <si>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</si>
  <si>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</si>
  <si>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</si>
  <si>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</si>
  <si>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</si>
  <si>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</si>
  <si>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</si>
  <si>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</si>
  <si>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</si>
  <si>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</si>
  <si>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</si>
  <si>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</si>
  <si>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</si>
  <si>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</si>
  <si>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</si>
  <si>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</si>
  <si>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</si>
  <si>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</si>
  <si>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</si>
  <si>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</si>
  <si>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</si>
  <si>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</si>
  <si>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</si>
  <si>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</si>
  <si>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</si>
  <si>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</si>
  <si>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</si>
  <si>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t>GRIV</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</si>
  <si>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</si>
  <si>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</si>
  <si>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</si>
  <si>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</si>
  <si>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</si>
  <si>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</si>
  <si>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Ελάχιστη Μέση Ημερήσια Αξία Συναλλαγών 3μήνου για αποδεκτά ενέχυρα (ευρώ) </t>
    </r>
    <r>
      <rPr>
        <b/>
        <sz val="10"/>
        <color theme="3"/>
        <rFont val="Calibri"/>
        <family val="2"/>
        <charset val="161"/>
        <scheme val="minor"/>
      </rPr>
      <t>/ Minimum 3 months average daily traded value for eligible collaterals (euro)</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</si>
  <si>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</si>
  <si>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</si>
  <si>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</si>
  <si>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</si>
  <si>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</si>
  <si>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</si>
  <si>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</si>
  <si>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</si>
  <si>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</si>
  <si>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</si>
  <si>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</si>
  <si>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HYGEIA</t>
  </si>
  <si>
    <t>IKTIN</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</si>
</sst>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b/>
      <sz val="10"/>
      <color theme="3"/>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s>
  <fills count="4">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s>
  <borders count="20">
    <border>
      <left/>
      <right/>
      <top/>
      <bottom/>
      <diagonal/>
    </border>
    <border>
      <left style="thick">
        <color indexed="64"/>
      </left>
      <right/>
      <top/>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bottom style="medium">
        <color indexed="64"/>
      </bottom>
      <diagonal/>
    </border>
  </borders>
  <cellStyleXfs count="2">
    <xf numFmtId="0" fontId="0" fillId="0" borderId="0"/>
    <xf numFmtId="0" fontId="1" fillId="0" borderId="0"/>
  </cellStyleXfs>
  <cellXfs count="88">
    <xf numFmtId="0" fontId="0" fillId="0" borderId="0" xfId="0"/>
    <xf numFmtId="0" fontId="4" fillId="0" borderId="0" xfId="0" applyFont="1" applyAlignment="1">
      <alignment horizontal="center" vertical="center" wrapText="1"/>
    </xf>
    <xf numFmtId="0" fontId="5" fillId="0" borderId="0" xfId="0" applyFont="1" applyAlignment="1">
      <alignment horizontal="center" vertical="center" wrapText="1"/>
    </xf>
    <xf numFmtId="0" fontId="0" fillId="0" borderId="0" xfId="0"/>
    <xf numFmtId="9" fontId="0" fillId="0" borderId="0" xfId="0" applyNumberFormat="1"/>
    <xf numFmtId="0" fontId="0" fillId="0" borderId="7" xfId="0" applyBorder="1"/>
    <xf numFmtId="0" fontId="0" fillId="0" borderId="0" xfId="0" applyBorder="1"/>
    <xf numFmtId="0" fontId="0" fillId="0" borderId="10" xfId="0" applyBorder="1"/>
    <xf numFmtId="0" fontId="4"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5" fillId="0" borderId="6" xfId="0" applyFont="1" applyBorder="1" applyAlignment="1">
      <alignment horizontal="center" vertical="center" wrapText="1"/>
    </xf>
    <xf numFmtId="0" fontId="2"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Font="1" applyAlignment="1">
      <alignment horizontal="right" vertical="center" wrapText="1"/>
    </xf>
    <xf numFmtId="9" fontId="9" fillId="2" borderId="3" xfId="0" applyNumberFormat="1" applyFont="1" applyFill="1" applyBorder="1" applyAlignment="1">
      <alignment horizontal="center" vertical="center" wrapText="1"/>
    </xf>
    <xf numFmtId="9" fontId="9" fillId="2" borderId="2" xfId="0" applyNumberFormat="1" applyFont="1" applyFill="1" applyBorder="1" applyAlignment="1">
      <alignment horizontal="center" vertical="center" wrapText="1"/>
    </xf>
    <xf numFmtId="9" fontId="9" fillId="0" borderId="5" xfId="0" applyNumberFormat="1" applyFont="1" applyBorder="1" applyAlignment="1">
      <alignment horizontal="center" vertical="center" wrapText="1"/>
    </xf>
    <xf numFmtId="9" fontId="9" fillId="0" borderId="4" xfId="0" applyNumberFormat="1" applyFont="1" applyBorder="1" applyAlignment="1">
      <alignment horizontal="center" vertical="center" wrapText="1"/>
    </xf>
    <xf numFmtId="9" fontId="9" fillId="2" borderId="5" xfId="0" applyNumberFormat="1" applyFont="1" applyFill="1" applyBorder="1" applyAlignment="1">
      <alignment horizontal="center" vertical="center" wrapText="1"/>
    </xf>
    <xf numFmtId="9" fontId="9" fillId="2" borderId="4" xfId="0" applyNumberFormat="1" applyFont="1" applyFill="1" applyBorder="1" applyAlignment="1">
      <alignment horizontal="center" vertical="center" wrapText="1"/>
    </xf>
    <xf numFmtId="0" fontId="8" fillId="2" borderId="3" xfId="0" applyFont="1" applyFill="1" applyBorder="1" applyAlignment="1">
      <alignment horizontal="justify" vertical="center" wrapText="1"/>
    </xf>
    <xf numFmtId="0" fontId="8" fillId="0" borderId="15" xfId="0" applyFont="1" applyBorder="1" applyAlignment="1">
      <alignment horizontal="justify" vertical="center" wrapText="1"/>
    </xf>
    <xf numFmtId="9" fontId="9" fillId="0" borderId="15" xfId="0" applyNumberFormat="1" applyFont="1" applyBorder="1" applyAlignment="1">
      <alignment horizontal="center" vertical="center" wrapText="1"/>
    </xf>
    <xf numFmtId="9" fontId="9" fillId="0" borderId="16" xfId="0" applyNumberFormat="1" applyFont="1" applyBorder="1" applyAlignment="1">
      <alignment horizontal="center" vertical="center" wrapText="1"/>
    </xf>
    <xf numFmtId="0" fontId="8" fillId="2" borderId="15" xfId="0" applyFont="1" applyFill="1" applyBorder="1" applyAlignment="1">
      <alignment horizontal="left" vertical="center" wrapText="1"/>
    </xf>
    <xf numFmtId="9" fontId="9" fillId="2" borderId="15" xfId="0" applyNumberFormat="1" applyFont="1" applyFill="1" applyBorder="1" applyAlignment="1">
      <alignment horizontal="center" vertical="center" wrapText="1"/>
    </xf>
    <xf numFmtId="9" fontId="9" fillId="2" borderId="16" xfId="0" applyNumberFormat="1" applyFont="1" applyFill="1" applyBorder="1" applyAlignment="1">
      <alignment horizontal="center" vertical="center" wrapText="1"/>
    </xf>
    <xf numFmtId="0" fontId="8" fillId="2" borderId="15" xfId="0" applyFont="1" applyFill="1" applyBorder="1" applyAlignment="1">
      <alignment horizontal="justify" vertical="center" wrapText="1"/>
    </xf>
    <xf numFmtId="0" fontId="0" fillId="0" borderId="10" xfId="0" applyFont="1" applyBorder="1"/>
    <xf numFmtId="0" fontId="0" fillId="0" borderId="0" xfId="0" applyFont="1"/>
    <xf numFmtId="0" fontId="8" fillId="0" borderId="0" xfId="0" applyFont="1" applyBorder="1" applyAlignment="1">
      <alignment horizontal="left" vertical="center" wrapText="1"/>
    </xf>
    <xf numFmtId="0" fontId="10" fillId="0" borderId="6" xfId="0" applyFont="1" applyBorder="1" applyAlignment="1">
      <alignment horizontal="left" vertical="center" wrapText="1"/>
    </xf>
    <xf numFmtId="0" fontId="13" fillId="2" borderId="13" xfId="0" applyFont="1" applyFill="1" applyBorder="1" applyAlignment="1">
      <alignment horizontal="justify" vertical="center" wrapText="1"/>
    </xf>
    <xf numFmtId="0" fontId="13" fillId="2" borderId="14" xfId="0" applyFont="1" applyFill="1" applyBorder="1" applyAlignment="1">
      <alignment horizontal="justify" vertical="center" wrapText="1"/>
    </xf>
    <xf numFmtId="0" fontId="13" fillId="2" borderId="9" xfId="0" applyFont="1" applyFill="1" applyBorder="1" applyAlignment="1">
      <alignment horizontal="justify" vertical="center" wrapText="1"/>
    </xf>
    <xf numFmtId="0" fontId="15" fillId="2" borderId="8" xfId="0" applyFont="1" applyFill="1" applyBorder="1" applyAlignment="1">
      <alignment horizontal="justify" vertical="center" wrapText="1"/>
    </xf>
    <xf numFmtId="0" fontId="13" fillId="0" borderId="1" xfId="0" applyFont="1" applyBorder="1" applyAlignment="1">
      <alignment horizontal="justify" vertical="center" wrapText="1"/>
    </xf>
    <xf numFmtId="0" fontId="15" fillId="0" borderId="8" xfId="0" applyFont="1" applyBorder="1" applyAlignment="1">
      <alignment horizontal="justify" vertical="center" wrapText="1"/>
    </xf>
    <xf numFmtId="0" fontId="13" fillId="2" borderId="1" xfId="0" applyFont="1" applyFill="1" applyBorder="1" applyAlignment="1">
      <alignment horizontal="justify" vertical="center" wrapText="1"/>
    </xf>
    <xf numFmtId="3" fontId="16" fillId="3" borderId="11" xfId="0" applyNumberFormat="1" applyFont="1" applyFill="1" applyBorder="1" applyAlignment="1">
      <alignment vertical="center"/>
    </xf>
    <xf numFmtId="0" fontId="16" fillId="3" borderId="11" xfId="0" applyFont="1" applyFill="1" applyBorder="1" applyAlignment="1">
      <alignment vertical="center"/>
    </xf>
    <xf numFmtId="3" fontId="16" fillId="3" borderId="6" xfId="0" applyNumberFormat="1" applyFont="1" applyFill="1" applyBorder="1" applyAlignment="1">
      <alignment vertical="center"/>
    </xf>
    <xf numFmtId="0" fontId="16" fillId="3" borderId="6" xfId="0" applyFont="1" applyFill="1" applyBorder="1" applyAlignment="1">
      <alignment vertical="center"/>
    </xf>
    <xf numFmtId="0" fontId="11" fillId="0" borderId="18" xfId="0" applyFont="1" applyFill="1" applyBorder="1" applyAlignment="1">
      <alignment horizontal="justify" vertical="center" wrapText="1"/>
    </xf>
    <xf numFmtId="3" fontId="9" fillId="0" borderId="17" xfId="0" applyNumberFormat="1" applyFont="1" applyFill="1" applyBorder="1" applyAlignment="1">
      <alignment horizontal="center" vertical="center" wrapText="1"/>
    </xf>
    <xf numFmtId="0" fontId="8" fillId="0" borderId="0" xfId="0" applyFont="1" applyFill="1" applyAlignment="1">
      <alignment horizontal="justify" vertical="center" wrapText="1"/>
    </xf>
    <xf numFmtId="0" fontId="10" fillId="0" borderId="6" xfId="0" applyFont="1" applyFill="1" applyBorder="1" applyAlignment="1">
      <alignment horizontal="justify" vertical="center" wrapText="1"/>
    </xf>
    <xf numFmtId="9" fontId="9" fillId="0" borderId="8" xfId="0" applyNumberFormat="1" applyFont="1" applyBorder="1" applyAlignment="1">
      <alignment horizontal="center" vertical="center" wrapText="1"/>
    </xf>
    <xf numFmtId="9" fontId="9" fillId="0" borderId="6" xfId="0" applyNumberFormat="1" applyFont="1" applyBorder="1" applyAlignment="1">
      <alignment horizontal="center" vertical="center" wrapText="1"/>
    </xf>
    <xf numFmtId="9" fontId="9" fillId="0" borderId="0" xfId="0" applyNumberFormat="1" applyFont="1" applyFill="1" applyBorder="1" applyAlignment="1">
      <alignment horizontal="center" vertical="center" wrapText="1"/>
    </xf>
    <xf numFmtId="0" fontId="17" fillId="2" borderId="12" xfId="0" applyFont="1" applyFill="1" applyBorder="1" applyAlignment="1">
      <alignment vertical="center" wrapText="1"/>
    </xf>
    <xf numFmtId="0" fontId="17" fillId="0" borderId="19" xfId="0" applyFont="1" applyBorder="1" applyAlignment="1">
      <alignment vertical="center" wrapText="1"/>
    </xf>
    <xf numFmtId="0" fontId="17" fillId="2" borderId="19" xfId="0" applyFont="1" applyFill="1" applyBorder="1" applyAlignment="1">
      <alignment vertical="center" wrapText="1"/>
    </xf>
    <xf numFmtId="0" fontId="17" fillId="0" borderId="14" xfId="0" applyFont="1" applyFill="1" applyBorder="1" applyAlignment="1">
      <alignment vertical="center" wrapText="1"/>
    </xf>
    <xf numFmtId="0" fontId="0" fillId="0" borderId="0" xfId="0" applyFont="1" applyBorder="1"/>
    <xf numFmtId="9" fontId="0" fillId="0" borderId="0" xfId="0" applyNumberFormat="1" applyFont="1"/>
    <xf numFmtId="0" fontId="0" fillId="0" borderId="7" xfId="0" applyFont="1" applyBorder="1"/>
    <xf numFmtId="0" fontId="8" fillId="2" borderId="12" xfId="0" applyFont="1" applyFill="1" applyBorder="1" applyAlignment="1">
      <alignment horizontal="justify" vertical="center" wrapText="1"/>
    </xf>
    <xf numFmtId="0" fontId="8" fillId="0" borderId="5" xfId="0" applyFont="1" applyBorder="1" applyAlignment="1">
      <alignment horizontal="justify" vertical="center" wrapText="1"/>
    </xf>
    <xf numFmtId="0" fontId="8" fillId="2" borderId="5" xfId="0" applyFont="1" applyFill="1" applyBorder="1" applyAlignment="1">
      <alignment horizontal="justify" vertical="center" wrapText="1"/>
    </xf>
    <xf numFmtId="0" fontId="0" fillId="0" borderId="0" xfId="0" applyFont="1" applyAlignment="1">
      <alignment horizontal="right" vertical="center" wrapText="1"/>
    </xf>
    <xf numFmtId="9" fontId="9" fillId="0" borderId="1" xfId="0" applyNumberFormat="1" applyFont="1" applyFill="1" applyBorder="1" applyAlignment="1">
      <alignment horizontal="center" vertical="center" wrapText="1"/>
    </xf>
    <xf numFmtId="9" fontId="9" fillId="0" borderId="8" xfId="0" applyNumberFormat="1" applyFont="1" applyFill="1" applyBorder="1" applyAlignment="1">
      <alignment horizontal="center" vertical="center" wrapText="1"/>
    </xf>
    <xf numFmtId="9" fontId="9" fillId="0" borderId="0" xfId="0" applyNumberFormat="1"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applyBorder="1" applyAlignment="1">
      <alignment horizontal="center" vertical="center" wrapText="1"/>
    </xf>
    <xf numFmtId="0" fontId="0" fillId="0" borderId="0" xfId="0" applyFont="1" applyAlignment="1">
      <alignment horizontal="center" vertical="center" wrapText="1"/>
    </xf>
    <xf numFmtId="0" fontId="2" fillId="0" borderId="6" xfId="0" applyFont="1" applyBorder="1" applyAlignment="1">
      <alignment horizontal="center" vertical="center" wrapText="1"/>
    </xf>
    <xf numFmtId="9" fontId="13" fillId="0" borderId="9" xfId="0" applyNumberFormat="1" applyFont="1" applyBorder="1" applyAlignment="1">
      <alignment horizontal="center" vertical="center" wrapText="1"/>
    </xf>
    <xf numFmtId="0" fontId="16"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10" fontId="13" fillId="2" borderId="9" xfId="0" applyNumberFormat="1" applyFont="1" applyFill="1" applyBorder="1" applyAlignment="1">
      <alignment horizontal="center" vertical="center" wrapText="1"/>
    </xf>
    <xf numFmtId="9" fontId="13" fillId="2" borderId="9" xfId="0" applyNumberFormat="1" applyFont="1" applyFill="1" applyBorder="1" applyAlignment="1">
      <alignment horizontal="center" vertical="center" wrapText="1"/>
    </xf>
    <xf numFmtId="0" fontId="8" fillId="2" borderId="8" xfId="0" applyFont="1" applyFill="1" applyBorder="1" applyAlignment="1">
      <alignment horizontal="justify" vertical="center" wrapText="1"/>
    </xf>
    <xf numFmtId="9" fontId="9" fillId="2" borderId="8" xfId="0" applyNumberFormat="1" applyFont="1" applyFill="1" applyBorder="1" applyAlignment="1">
      <alignment horizontal="center" vertical="center" wrapText="1"/>
    </xf>
    <xf numFmtId="9" fontId="9" fillId="2" borderId="6" xfId="0" applyNumberFormat="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34"/>
  <sheetViews>
    <sheetView tabSelected="1" zoomScaleNormal="100" workbookViewId="0">
      <selection activeCell="L24" sqref="L24"/>
    </sheetView>
  </sheetViews>
  <sheetFormatPr defaultRowHeight="15" x14ac:dyDescent="0.25"/>
  <cols>
    <col min="1" max="1" width="11.28515625" style="3" customWidth="1"/>
    <col min="2" max="2" width="26.42578125" customWidth="1"/>
    <col min="3" max="3" width="17" bestFit="1" customWidth="1"/>
    <col min="4" max="4" width="13.7109375" bestFit="1" customWidth="1"/>
    <col min="5" max="5" width="22.5703125" bestFit="1" customWidth="1"/>
    <col min="6" max="6" width="15.42578125" bestFit="1" customWidth="1"/>
  </cols>
  <sheetData>
    <row r="1" spans="1:10" s="3" customFormat="1" ht="30" customHeight="1" x14ac:dyDescent="0.25">
      <c r="A1" s="6"/>
      <c r="B1" s="14" t="s">
        <v>64</v>
      </c>
      <c r="C1" s="70" t="s">
        <v>65</v>
      </c>
      <c r="D1" s="70"/>
      <c r="E1" s="70"/>
      <c r="F1" s="16">
        <v>43115</v>
      </c>
    </row>
    <row r="2" spans="1:10" ht="30" x14ac:dyDescent="0.25">
      <c r="A2" s="6"/>
      <c r="B2" s="10" t="s">
        <v>0</v>
      </c>
      <c r="C2" s="11" t="s">
        <v>1</v>
      </c>
      <c r="D2" s="11" t="s">
        <v>4</v>
      </c>
      <c r="E2" s="11" t="s">
        <v>6</v>
      </c>
      <c r="F2" s="11" t="s">
        <v>39</v>
      </c>
    </row>
    <row r="3" spans="1:10" ht="30.75" thickBot="1" x14ac:dyDescent="0.3">
      <c r="A3" s="6"/>
      <c r="B3" s="12" t="s">
        <v>2</v>
      </c>
      <c r="C3" s="13" t="s">
        <v>3</v>
      </c>
      <c r="D3" s="13" t="s">
        <v>5</v>
      </c>
      <c r="E3" s="13" t="s">
        <v>7</v>
      </c>
      <c r="F3" s="13" t="s">
        <v>8</v>
      </c>
    </row>
    <row r="4" spans="1:10" ht="16.5" thickTop="1" thickBot="1" x14ac:dyDescent="0.3">
      <c r="A4" s="6"/>
      <c r="B4" s="60" t="s">
        <v>9</v>
      </c>
      <c r="C4" s="24">
        <v>6.9999999999999993E-2</v>
      </c>
      <c r="D4" s="25">
        <v>0.01</v>
      </c>
      <c r="E4" s="25">
        <f t="shared" ref="E4" si="0">C4+D4</f>
        <v>7.9999999999999988E-2</v>
      </c>
      <c r="F4" s="25">
        <f t="shared" ref="F4" si="1">E4</f>
        <v>7.9999999999999988E-2</v>
      </c>
    </row>
    <row r="5" spans="1:10" s="3" customFormat="1" ht="15.75" thickBot="1" x14ac:dyDescent="0.3">
      <c r="A5" s="6"/>
      <c r="B5" s="61" t="s">
        <v>80</v>
      </c>
      <c r="C5" s="26">
        <v>0.16</v>
      </c>
      <c r="D5" s="27">
        <v>0.04</v>
      </c>
      <c r="E5" s="27">
        <f t="shared" ref="E5:E33" si="2">C5+D5</f>
        <v>0.2</v>
      </c>
      <c r="F5" s="27">
        <f t="shared" ref="F5:F33" si="3">E5</f>
        <v>0.2</v>
      </c>
    </row>
    <row r="6" spans="1:10" ht="15.75" thickBot="1" x14ac:dyDescent="0.3">
      <c r="A6" s="6"/>
      <c r="B6" s="62" t="s">
        <v>10</v>
      </c>
      <c r="C6" s="28">
        <v>0.15000000000000002</v>
      </c>
      <c r="D6" s="29">
        <v>0.02</v>
      </c>
      <c r="E6" s="29">
        <f t="shared" si="2"/>
        <v>0.17</v>
      </c>
      <c r="F6" s="29">
        <f t="shared" si="3"/>
        <v>0.17</v>
      </c>
      <c r="J6" s="3"/>
    </row>
    <row r="7" spans="1:10" ht="15.75" thickBot="1" x14ac:dyDescent="0.3">
      <c r="A7" s="6"/>
      <c r="B7" s="61" t="s">
        <v>11</v>
      </c>
      <c r="C7" s="26">
        <v>0.12</v>
      </c>
      <c r="D7" s="27">
        <v>0.02</v>
      </c>
      <c r="E7" s="27">
        <f t="shared" si="2"/>
        <v>0.13999999999999999</v>
      </c>
      <c r="F7" s="27">
        <f t="shared" si="3"/>
        <v>0.13999999999999999</v>
      </c>
      <c r="J7" s="3"/>
    </row>
    <row r="8" spans="1:10" s="3" customFormat="1" ht="15.75" thickBot="1" x14ac:dyDescent="0.3">
      <c r="A8" s="6"/>
      <c r="B8" s="62" t="s">
        <v>79</v>
      </c>
      <c r="C8" s="28">
        <v>0.16</v>
      </c>
      <c r="D8" s="29">
        <v>0.04</v>
      </c>
      <c r="E8" s="29">
        <f t="shared" si="2"/>
        <v>0.2</v>
      </c>
      <c r="F8" s="29">
        <f t="shared" si="3"/>
        <v>0.2</v>
      </c>
    </row>
    <row r="9" spans="1:10" s="3" customFormat="1" ht="15.75" thickBot="1" x14ac:dyDescent="0.3">
      <c r="A9" s="6"/>
      <c r="B9" s="61" t="s">
        <v>12</v>
      </c>
      <c r="C9" s="26">
        <v>0.06</v>
      </c>
      <c r="D9" s="27">
        <v>0.02</v>
      </c>
      <c r="E9" s="27">
        <f t="shared" si="2"/>
        <v>0.08</v>
      </c>
      <c r="F9" s="27">
        <f t="shared" si="3"/>
        <v>0.08</v>
      </c>
    </row>
    <row r="10" spans="1:10" s="3" customFormat="1" ht="15.75" thickBot="1" x14ac:dyDescent="0.3">
      <c r="A10" s="6"/>
      <c r="B10" s="62" t="s">
        <v>14</v>
      </c>
      <c r="C10" s="28">
        <v>0.17</v>
      </c>
      <c r="D10" s="29">
        <v>0.02</v>
      </c>
      <c r="E10" s="29">
        <f t="shared" si="2"/>
        <v>0.19</v>
      </c>
      <c r="F10" s="29">
        <f t="shared" si="3"/>
        <v>0.19</v>
      </c>
    </row>
    <row r="11" spans="1:10" ht="15.75" thickBot="1" x14ac:dyDescent="0.3">
      <c r="A11" s="6"/>
      <c r="B11" s="61" t="s">
        <v>13</v>
      </c>
      <c r="C11" s="26">
        <v>9.9999999999999992E-2</v>
      </c>
      <c r="D11" s="27">
        <v>0.02</v>
      </c>
      <c r="E11" s="27">
        <f t="shared" si="2"/>
        <v>0.12</v>
      </c>
      <c r="F11" s="27">
        <f t="shared" si="3"/>
        <v>0.12</v>
      </c>
      <c r="J11" s="3"/>
    </row>
    <row r="12" spans="1:10" s="3" customFormat="1" ht="15.75" thickBot="1" x14ac:dyDescent="0.3">
      <c r="A12" s="6"/>
      <c r="B12" s="62" t="s">
        <v>15</v>
      </c>
      <c r="C12" s="28">
        <v>0.16</v>
      </c>
      <c r="D12" s="29">
        <v>0.02</v>
      </c>
      <c r="E12" s="29">
        <f t="shared" si="2"/>
        <v>0.18</v>
      </c>
      <c r="F12" s="29">
        <f t="shared" si="3"/>
        <v>0.18</v>
      </c>
    </row>
    <row r="13" spans="1:10" ht="15.75" thickBot="1" x14ac:dyDescent="0.3">
      <c r="A13" s="6"/>
      <c r="B13" s="61" t="s">
        <v>16</v>
      </c>
      <c r="C13" s="26">
        <v>0.17</v>
      </c>
      <c r="D13" s="27">
        <v>0.02</v>
      </c>
      <c r="E13" s="27">
        <f t="shared" si="2"/>
        <v>0.19</v>
      </c>
      <c r="F13" s="27">
        <f t="shared" si="3"/>
        <v>0.19</v>
      </c>
      <c r="J13" s="3"/>
    </row>
    <row r="14" spans="1:10" ht="15.75" thickBot="1" x14ac:dyDescent="0.3">
      <c r="A14" s="6"/>
      <c r="B14" s="62" t="s">
        <v>17</v>
      </c>
      <c r="C14" s="28">
        <v>0.12</v>
      </c>
      <c r="D14" s="29">
        <v>0.02</v>
      </c>
      <c r="E14" s="29">
        <f t="shared" si="2"/>
        <v>0.13999999999999999</v>
      </c>
      <c r="F14" s="29">
        <f t="shared" si="3"/>
        <v>0.13999999999999999</v>
      </c>
      <c r="J14" s="3"/>
    </row>
    <row r="15" spans="1:10" ht="15.75" thickBot="1" x14ac:dyDescent="0.3">
      <c r="A15" s="6"/>
      <c r="B15" s="61" t="s">
        <v>18</v>
      </c>
      <c r="C15" s="26">
        <v>0.11</v>
      </c>
      <c r="D15" s="27">
        <v>0.02</v>
      </c>
      <c r="E15" s="27">
        <f t="shared" si="2"/>
        <v>0.13</v>
      </c>
      <c r="F15" s="27">
        <f t="shared" si="3"/>
        <v>0.13</v>
      </c>
      <c r="J15" s="3"/>
    </row>
    <row r="16" spans="1:10" ht="15.75" thickBot="1" x14ac:dyDescent="0.3">
      <c r="A16" s="6"/>
      <c r="B16" s="62" t="s">
        <v>20</v>
      </c>
      <c r="C16" s="28">
        <v>9.9999999999999992E-2</v>
      </c>
      <c r="D16" s="29">
        <v>0.02</v>
      </c>
      <c r="E16" s="29">
        <f t="shared" si="2"/>
        <v>0.12</v>
      </c>
      <c r="F16" s="29">
        <f t="shared" si="3"/>
        <v>0.12</v>
      </c>
      <c r="J16" s="3"/>
    </row>
    <row r="17" spans="1:10" s="3" customFormat="1" ht="15.75" thickBot="1" x14ac:dyDescent="0.3">
      <c r="A17" s="6"/>
      <c r="B17" s="61" t="s">
        <v>45</v>
      </c>
      <c r="C17" s="26">
        <v>0.12</v>
      </c>
      <c r="D17" s="27">
        <v>0.03</v>
      </c>
      <c r="E17" s="27">
        <f t="shared" si="2"/>
        <v>0.15</v>
      </c>
      <c r="F17" s="27">
        <f t="shared" si="3"/>
        <v>0.15</v>
      </c>
    </row>
    <row r="18" spans="1:10" ht="15.75" thickBot="1" x14ac:dyDescent="0.3">
      <c r="A18" s="6"/>
      <c r="B18" s="62" t="s">
        <v>19</v>
      </c>
      <c r="C18" s="28">
        <v>0.13</v>
      </c>
      <c r="D18" s="29">
        <v>0.02</v>
      </c>
      <c r="E18" s="29">
        <f t="shared" si="2"/>
        <v>0.15</v>
      </c>
      <c r="F18" s="29">
        <f t="shared" si="3"/>
        <v>0.15</v>
      </c>
      <c r="J18" s="3"/>
    </row>
    <row r="19" spans="1:10" ht="15.75" thickBot="1" x14ac:dyDescent="0.3">
      <c r="A19" s="6"/>
      <c r="B19" s="61" t="s">
        <v>63</v>
      </c>
      <c r="C19" s="26">
        <v>0.08</v>
      </c>
      <c r="D19" s="27">
        <v>0.02</v>
      </c>
      <c r="E19" s="27">
        <f t="shared" si="2"/>
        <v>0.1</v>
      </c>
      <c r="F19" s="27">
        <f t="shared" si="3"/>
        <v>0.1</v>
      </c>
      <c r="J19" s="3"/>
    </row>
    <row r="20" spans="1:10" ht="15.75" thickBot="1" x14ac:dyDescent="0.3">
      <c r="A20" s="6"/>
      <c r="B20" s="62" t="s">
        <v>21</v>
      </c>
      <c r="C20" s="28">
        <v>0.08</v>
      </c>
      <c r="D20" s="29">
        <v>0.02</v>
      </c>
      <c r="E20" s="29">
        <f t="shared" si="2"/>
        <v>0.1</v>
      </c>
      <c r="F20" s="29">
        <f t="shared" si="3"/>
        <v>0.1</v>
      </c>
      <c r="J20" s="3"/>
    </row>
    <row r="21" spans="1:10" ht="15.75" thickBot="1" x14ac:dyDescent="0.3">
      <c r="A21" s="6"/>
      <c r="B21" s="61" t="s">
        <v>22</v>
      </c>
      <c r="C21" s="26">
        <v>0.12</v>
      </c>
      <c r="D21" s="27">
        <v>0.02</v>
      </c>
      <c r="E21" s="27">
        <f t="shared" si="2"/>
        <v>0.13999999999999999</v>
      </c>
      <c r="F21" s="27">
        <f t="shared" si="3"/>
        <v>0.13999999999999999</v>
      </c>
      <c r="J21" s="3"/>
    </row>
    <row r="22" spans="1:10" s="3" customFormat="1" ht="15.75" thickBot="1" x14ac:dyDescent="0.3">
      <c r="A22" s="6"/>
      <c r="B22" s="62" t="s">
        <v>46</v>
      </c>
      <c r="C22" s="28">
        <v>0.14000000000000001</v>
      </c>
      <c r="D22" s="29">
        <v>0.03</v>
      </c>
      <c r="E22" s="29">
        <f t="shared" si="2"/>
        <v>0.17</v>
      </c>
      <c r="F22" s="29">
        <f t="shared" si="3"/>
        <v>0.17</v>
      </c>
    </row>
    <row r="23" spans="1:10" ht="15.75" thickBot="1" x14ac:dyDescent="0.3">
      <c r="A23" s="6"/>
      <c r="B23" s="61" t="s">
        <v>23</v>
      </c>
      <c r="C23" s="26">
        <v>0.21000000000000002</v>
      </c>
      <c r="D23" s="27">
        <v>0.02</v>
      </c>
      <c r="E23" s="27">
        <f t="shared" si="2"/>
        <v>0.23</v>
      </c>
      <c r="F23" s="27">
        <f t="shared" si="3"/>
        <v>0.23</v>
      </c>
      <c r="J23" s="3"/>
    </row>
    <row r="24" spans="1:10" ht="15.75" thickBot="1" x14ac:dyDescent="0.3">
      <c r="A24" s="6"/>
      <c r="B24" s="62" t="s">
        <v>24</v>
      </c>
      <c r="C24" s="28">
        <v>9.9999999999999992E-2</v>
      </c>
      <c r="D24" s="29">
        <v>0.02</v>
      </c>
      <c r="E24" s="29">
        <f t="shared" si="2"/>
        <v>0.12</v>
      </c>
      <c r="F24" s="29">
        <f t="shared" si="3"/>
        <v>0.12</v>
      </c>
      <c r="J24" s="3"/>
    </row>
    <row r="25" spans="1:10" ht="15.75" thickBot="1" x14ac:dyDescent="0.3">
      <c r="A25" s="6"/>
      <c r="B25" s="61" t="s">
        <v>25</v>
      </c>
      <c r="C25" s="26">
        <v>9.9999999999999992E-2</v>
      </c>
      <c r="D25" s="27">
        <v>0.02</v>
      </c>
      <c r="E25" s="27">
        <f t="shared" si="2"/>
        <v>0.12</v>
      </c>
      <c r="F25" s="27">
        <f t="shared" si="3"/>
        <v>0.12</v>
      </c>
      <c r="J25" s="3"/>
    </row>
    <row r="26" spans="1:10" ht="15.75" thickBot="1" x14ac:dyDescent="0.3">
      <c r="A26" s="6"/>
      <c r="B26" s="62" t="s">
        <v>26</v>
      </c>
      <c r="C26" s="28">
        <v>0.08</v>
      </c>
      <c r="D26" s="29">
        <v>0.02</v>
      </c>
      <c r="E26" s="29">
        <f t="shared" si="2"/>
        <v>0.1</v>
      </c>
      <c r="F26" s="29">
        <f t="shared" si="3"/>
        <v>0.1</v>
      </c>
      <c r="J26" s="3"/>
    </row>
    <row r="27" spans="1:10" ht="15.75" thickBot="1" x14ac:dyDescent="0.3">
      <c r="A27" s="6"/>
      <c r="B27" s="61" t="s">
        <v>27</v>
      </c>
      <c r="C27" s="26">
        <v>9.9999999999999992E-2</v>
      </c>
      <c r="D27" s="27">
        <v>0.02</v>
      </c>
      <c r="E27" s="27">
        <f t="shared" si="2"/>
        <v>0.12</v>
      </c>
      <c r="F27" s="27">
        <f t="shared" si="3"/>
        <v>0.12</v>
      </c>
      <c r="J27" s="3"/>
    </row>
    <row r="28" spans="1:10" s="3" customFormat="1" ht="15.75" thickBot="1" x14ac:dyDescent="0.3">
      <c r="A28" s="6"/>
      <c r="B28" s="62" t="s">
        <v>28</v>
      </c>
      <c r="C28" s="28">
        <v>0.16</v>
      </c>
      <c r="D28" s="29">
        <v>0.02</v>
      </c>
      <c r="E28" s="29">
        <f t="shared" si="2"/>
        <v>0.18</v>
      </c>
      <c r="F28" s="29">
        <f t="shared" si="3"/>
        <v>0.18</v>
      </c>
    </row>
    <row r="29" spans="1:10" ht="15.75" thickBot="1" x14ac:dyDescent="0.3">
      <c r="A29" s="6"/>
      <c r="B29" s="61" t="s">
        <v>78</v>
      </c>
      <c r="C29" s="26">
        <v>0.37</v>
      </c>
      <c r="D29" s="27">
        <v>0.04</v>
      </c>
      <c r="E29" s="27">
        <f t="shared" si="2"/>
        <v>0.41</v>
      </c>
      <c r="F29" s="27">
        <f t="shared" si="3"/>
        <v>0.41</v>
      </c>
      <c r="J29" s="3"/>
    </row>
    <row r="30" spans="1:10" s="3" customFormat="1" ht="15.75" thickBot="1" x14ac:dyDescent="0.3">
      <c r="A30" s="6"/>
      <c r="B30" s="62" t="s">
        <v>29</v>
      </c>
      <c r="C30" s="28">
        <v>0.12</v>
      </c>
      <c r="D30" s="29">
        <v>0.02</v>
      </c>
      <c r="E30" s="29">
        <f t="shared" si="2"/>
        <v>0.13999999999999999</v>
      </c>
      <c r="F30" s="29">
        <f t="shared" si="3"/>
        <v>0.13999999999999999</v>
      </c>
    </row>
    <row r="31" spans="1:10" s="3" customFormat="1" ht="15.75" thickBot="1" x14ac:dyDescent="0.3">
      <c r="A31" s="6"/>
      <c r="B31" s="61" t="s">
        <v>30</v>
      </c>
      <c r="C31" s="26">
        <v>0.08</v>
      </c>
      <c r="D31" s="27">
        <v>0.02</v>
      </c>
      <c r="E31" s="27">
        <f t="shared" si="2"/>
        <v>0.1</v>
      </c>
      <c r="F31" s="27">
        <f t="shared" si="3"/>
        <v>0.1</v>
      </c>
    </row>
    <row r="32" spans="1:10" s="3" customFormat="1" ht="15.75" thickBot="1" x14ac:dyDescent="0.3">
      <c r="A32" s="6"/>
      <c r="B32" s="62" t="s">
        <v>31</v>
      </c>
      <c r="C32" s="28">
        <v>0.19</v>
      </c>
      <c r="D32" s="29">
        <v>0.02</v>
      </c>
      <c r="E32" s="29">
        <f t="shared" si="2"/>
        <v>0.21</v>
      </c>
      <c r="F32" s="29">
        <f t="shared" si="3"/>
        <v>0.21</v>
      </c>
    </row>
    <row r="33" spans="1:6" s="3" customFormat="1" ht="15.75" thickBot="1" x14ac:dyDescent="0.3">
      <c r="A33" s="6"/>
      <c r="B33" s="63" t="s">
        <v>32</v>
      </c>
      <c r="C33" s="57">
        <v>0.16</v>
      </c>
      <c r="D33" s="58">
        <v>0.02</v>
      </c>
      <c r="E33" s="58">
        <f t="shared" si="2"/>
        <v>0.18</v>
      </c>
      <c r="F33" s="58">
        <f t="shared" si="3"/>
        <v>0.18</v>
      </c>
    </row>
    <row r="34" spans="1:6" ht="15.75" thickTop="1" x14ac:dyDescent="0.25"/>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1"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11"/>
  <sheetViews>
    <sheetView zoomScaleNormal="100" workbookViewId="0"/>
  </sheetViews>
  <sheetFormatPr defaultRowHeight="15" x14ac:dyDescent="0.25"/>
  <cols>
    <col min="1" max="1" width="11.28515625" style="6" customWidth="1"/>
    <col min="2" max="2" width="16.28515625" style="6" bestFit="1" customWidth="1"/>
    <col min="3" max="3" width="12.5703125" bestFit="1" customWidth="1"/>
    <col min="4" max="4" width="16.85546875" customWidth="1"/>
    <col min="5" max="5" width="17.140625" customWidth="1"/>
    <col min="6" max="6" width="18" customWidth="1"/>
    <col min="7" max="7" width="18.42578125" customWidth="1"/>
  </cols>
  <sheetData>
    <row r="1" spans="1:9" s="3" customFormat="1" ht="30" x14ac:dyDescent="0.25">
      <c r="B1" s="9" t="s">
        <v>60</v>
      </c>
      <c r="C1" s="70" t="s">
        <v>65</v>
      </c>
      <c r="D1" s="70"/>
      <c r="E1" s="70"/>
      <c r="F1" s="70"/>
      <c r="G1" s="15">
        <f>FUTURES!F1</f>
        <v>43115</v>
      </c>
    </row>
    <row r="2" spans="1:9" ht="30" x14ac:dyDescent="0.25">
      <c r="B2" s="11" t="s">
        <v>0</v>
      </c>
      <c r="C2" s="11" t="s">
        <v>1</v>
      </c>
      <c r="D2" s="1" t="s">
        <v>33</v>
      </c>
      <c r="E2" s="1" t="s">
        <v>35</v>
      </c>
      <c r="F2" s="1" t="s">
        <v>37</v>
      </c>
      <c r="G2" s="1" t="s">
        <v>39</v>
      </c>
    </row>
    <row r="3" spans="1:9" ht="30" customHeight="1" thickBot="1" x14ac:dyDescent="0.3">
      <c r="B3" s="12" t="s">
        <v>2</v>
      </c>
      <c r="C3" s="13" t="s">
        <v>3</v>
      </c>
      <c r="D3" s="2" t="s">
        <v>34</v>
      </c>
      <c r="E3" s="2" t="s">
        <v>36</v>
      </c>
      <c r="F3" s="2" t="s">
        <v>38</v>
      </c>
      <c r="G3" s="2" t="s">
        <v>8</v>
      </c>
    </row>
    <row r="4" spans="1:9" s="39" customFormat="1" ht="16.5" thickTop="1" thickBot="1" x14ac:dyDescent="0.3">
      <c r="A4" s="64"/>
      <c r="B4" s="67" t="s">
        <v>9</v>
      </c>
      <c r="C4" s="24">
        <v>6.9999999999999993E-2</v>
      </c>
      <c r="D4" s="25">
        <v>0.02</v>
      </c>
      <c r="E4" s="25">
        <v>0.2</v>
      </c>
      <c r="F4" s="25">
        <v>0.09</v>
      </c>
      <c r="G4" s="25">
        <f>C4</f>
        <v>6.9999999999999993E-2</v>
      </c>
      <c r="H4" s="59"/>
      <c r="I4" s="65"/>
    </row>
    <row r="5" spans="1:9" s="39" customFormat="1" ht="15.75" thickBot="1" x14ac:dyDescent="0.3">
      <c r="A5" s="66"/>
      <c r="B5" s="68" t="s">
        <v>10</v>
      </c>
      <c r="C5" s="26">
        <v>0.15000000000000002</v>
      </c>
      <c r="D5" s="27">
        <v>0.02</v>
      </c>
      <c r="E5" s="27">
        <v>0.66</v>
      </c>
      <c r="F5" s="27">
        <v>0.22</v>
      </c>
      <c r="G5" s="27">
        <f t="shared" ref="G5:G10" si="0">C5</f>
        <v>0.15000000000000002</v>
      </c>
      <c r="H5" s="59"/>
      <c r="I5" s="65"/>
    </row>
    <row r="6" spans="1:9" s="39" customFormat="1" ht="15.75" thickBot="1" x14ac:dyDescent="0.3">
      <c r="A6" s="66"/>
      <c r="B6" s="69" t="s">
        <v>15</v>
      </c>
      <c r="C6" s="28">
        <v>0.16</v>
      </c>
      <c r="D6" s="29">
        <v>0.02</v>
      </c>
      <c r="E6" s="29">
        <v>1</v>
      </c>
      <c r="F6" s="29">
        <v>0.5</v>
      </c>
      <c r="G6" s="29">
        <f t="shared" si="0"/>
        <v>0.16</v>
      </c>
      <c r="H6" s="59"/>
      <c r="I6" s="65"/>
    </row>
    <row r="7" spans="1:9" s="39" customFormat="1" ht="15.75" thickBot="1" x14ac:dyDescent="0.3">
      <c r="A7" s="66"/>
      <c r="B7" s="68" t="s">
        <v>21</v>
      </c>
      <c r="C7" s="26">
        <v>0.08</v>
      </c>
      <c r="D7" s="27">
        <v>0.02</v>
      </c>
      <c r="E7" s="27">
        <v>0.47</v>
      </c>
      <c r="F7" s="27">
        <v>0.11</v>
      </c>
      <c r="G7" s="27">
        <f t="shared" si="0"/>
        <v>0.08</v>
      </c>
      <c r="H7" s="59"/>
      <c r="I7" s="65"/>
    </row>
    <row r="8" spans="1:9" s="39" customFormat="1" ht="15.75" thickBot="1" x14ac:dyDescent="0.3">
      <c r="A8" s="66"/>
      <c r="B8" s="69" t="s">
        <v>26</v>
      </c>
      <c r="C8" s="28">
        <v>0.08</v>
      </c>
      <c r="D8" s="29">
        <v>0.02</v>
      </c>
      <c r="E8" s="29">
        <v>0.37</v>
      </c>
      <c r="F8" s="29">
        <v>0.28000000000000003</v>
      </c>
      <c r="G8" s="29">
        <f t="shared" si="0"/>
        <v>0.08</v>
      </c>
      <c r="H8" s="59"/>
      <c r="I8" s="65"/>
    </row>
    <row r="9" spans="1:9" s="39" customFormat="1" ht="15.75" thickBot="1" x14ac:dyDescent="0.3">
      <c r="A9" s="66"/>
      <c r="B9" s="68" t="s">
        <v>28</v>
      </c>
      <c r="C9" s="26">
        <v>0.16</v>
      </c>
      <c r="D9" s="27">
        <v>0.02</v>
      </c>
      <c r="E9" s="27">
        <v>0.64</v>
      </c>
      <c r="F9" s="27">
        <v>0.39</v>
      </c>
      <c r="G9" s="27">
        <f t="shared" si="0"/>
        <v>0.16</v>
      </c>
      <c r="H9" s="59"/>
      <c r="I9" s="65"/>
    </row>
    <row r="10" spans="1:9" s="39" customFormat="1" ht="15.75" thickBot="1" x14ac:dyDescent="0.3">
      <c r="A10" s="66"/>
      <c r="B10" s="85" t="s">
        <v>31</v>
      </c>
      <c r="C10" s="86">
        <v>0.19</v>
      </c>
      <c r="D10" s="87">
        <v>0.02</v>
      </c>
      <c r="E10" s="87">
        <v>0.5</v>
      </c>
      <c r="F10" s="87">
        <v>0.23</v>
      </c>
      <c r="G10" s="87">
        <f t="shared" si="0"/>
        <v>0.19</v>
      </c>
      <c r="H10" s="59"/>
      <c r="I10" s="65"/>
    </row>
    <row r="11" spans="1:9" ht="15.75" thickTop="1" x14ac:dyDescent="0.25"/>
  </sheetData>
  <mergeCells count="1">
    <mergeCell ref="C1:F1"/>
  </mergeCells>
  <pageMargins left="0.70866141732283472" right="0.70866141732283472" top="0.74803149606299213" bottom="0.74803149606299213" header="0.31496062992125984" footer="0.31496062992125984"/>
  <pageSetup paperSize="9" scale="78"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36"/>
  <sheetViews>
    <sheetView topLeftCell="A4" zoomScaleNormal="100" workbookViewId="0"/>
  </sheetViews>
  <sheetFormatPr defaultRowHeight="15" x14ac:dyDescent="0.25"/>
  <cols>
    <col min="1" max="1" width="11.28515625" style="6" customWidth="1"/>
    <col min="2" max="2" width="17.140625" customWidth="1"/>
    <col min="3" max="3" width="27.85546875" customWidth="1"/>
    <col min="4" max="4" width="32.7109375" bestFit="1" customWidth="1"/>
  </cols>
  <sheetData>
    <row r="1" spans="1:8" s="3" customFormat="1" ht="30.75" customHeight="1" x14ac:dyDescent="0.25">
      <c r="A1" s="6"/>
      <c r="B1" s="14" t="s">
        <v>59</v>
      </c>
      <c r="C1" s="19" t="s">
        <v>66</v>
      </c>
      <c r="D1" s="16">
        <f>FUTURES!F1</f>
        <v>43115</v>
      </c>
    </row>
    <row r="2" spans="1:8" ht="30" customHeight="1" x14ac:dyDescent="0.25">
      <c r="A2" s="3"/>
      <c r="B2" s="11" t="s">
        <v>0</v>
      </c>
      <c r="C2" s="8" t="s">
        <v>40</v>
      </c>
      <c r="D2" s="1" t="s">
        <v>39</v>
      </c>
    </row>
    <row r="3" spans="1:8" ht="30" customHeight="1" thickBot="1" x14ac:dyDescent="0.3">
      <c r="B3" s="13" t="s">
        <v>2</v>
      </c>
      <c r="C3" s="17" t="s">
        <v>41</v>
      </c>
      <c r="D3" s="2" t="s">
        <v>8</v>
      </c>
    </row>
    <row r="4" spans="1:8" ht="16.5" thickTop="1" thickBot="1" x14ac:dyDescent="0.3">
      <c r="A4" s="5"/>
      <c r="B4" s="30" t="s">
        <v>80</v>
      </c>
      <c r="C4" s="24">
        <v>1.2</v>
      </c>
      <c r="D4" s="25">
        <f>C4</f>
        <v>1.2</v>
      </c>
      <c r="F4" s="4"/>
      <c r="G4" s="4"/>
    </row>
    <row r="5" spans="1:8" s="3" customFormat="1" ht="15.75" thickBot="1" x14ac:dyDescent="0.3">
      <c r="A5" s="5"/>
      <c r="B5" s="31" t="s">
        <v>10</v>
      </c>
      <c r="C5" s="32">
        <v>1.18</v>
      </c>
      <c r="D5" s="33">
        <f t="shared" ref="D5:D35" si="0">C5</f>
        <v>1.18</v>
      </c>
      <c r="F5" s="4"/>
      <c r="G5" s="4"/>
    </row>
    <row r="6" spans="1:8" ht="15.75" thickBot="1" x14ac:dyDescent="0.3">
      <c r="A6" s="5"/>
      <c r="B6" s="34" t="s">
        <v>11</v>
      </c>
      <c r="C6" s="35">
        <v>1.1499999999999999</v>
      </c>
      <c r="D6" s="36">
        <f t="shared" si="0"/>
        <v>1.1499999999999999</v>
      </c>
      <c r="F6" s="4"/>
      <c r="G6" s="4"/>
      <c r="H6" s="3"/>
    </row>
    <row r="7" spans="1:8" s="3" customFormat="1" ht="15.75" thickBot="1" x14ac:dyDescent="0.3">
      <c r="A7" s="5"/>
      <c r="B7" s="31" t="s">
        <v>79</v>
      </c>
      <c r="C7" s="32">
        <v>1.2</v>
      </c>
      <c r="D7" s="33">
        <f t="shared" si="0"/>
        <v>1.2</v>
      </c>
      <c r="F7" s="4"/>
      <c r="G7" s="4"/>
    </row>
    <row r="8" spans="1:8" ht="15.75" thickBot="1" x14ac:dyDescent="0.3">
      <c r="A8" s="5"/>
      <c r="B8" s="34" t="s">
        <v>12</v>
      </c>
      <c r="C8" s="35">
        <v>1.08</v>
      </c>
      <c r="D8" s="36">
        <f t="shared" si="0"/>
        <v>1.08</v>
      </c>
      <c r="F8" s="4"/>
      <c r="G8" s="4"/>
      <c r="H8" s="3"/>
    </row>
    <row r="9" spans="1:8" ht="15.75" thickBot="1" x14ac:dyDescent="0.3">
      <c r="A9" s="5"/>
      <c r="B9" s="31" t="s">
        <v>13</v>
      </c>
      <c r="C9" s="32">
        <v>1.1200000000000001</v>
      </c>
      <c r="D9" s="33">
        <f t="shared" si="0"/>
        <v>1.1200000000000001</v>
      </c>
      <c r="F9" s="4"/>
      <c r="G9" s="4"/>
      <c r="H9" s="3"/>
    </row>
    <row r="10" spans="1:8" ht="15.75" thickBot="1" x14ac:dyDescent="0.3">
      <c r="A10" s="5"/>
      <c r="B10" s="34" t="s">
        <v>14</v>
      </c>
      <c r="C10" s="35">
        <v>1.21</v>
      </c>
      <c r="D10" s="36">
        <f t="shared" si="0"/>
        <v>1.21</v>
      </c>
      <c r="F10" s="4"/>
      <c r="G10" s="4"/>
      <c r="H10" s="3"/>
    </row>
    <row r="11" spans="1:8" ht="15.75" thickBot="1" x14ac:dyDescent="0.3">
      <c r="A11" s="5"/>
      <c r="B11" s="31" t="s">
        <v>15</v>
      </c>
      <c r="C11" s="32">
        <v>1.2</v>
      </c>
      <c r="D11" s="33">
        <f t="shared" si="0"/>
        <v>1.2</v>
      </c>
      <c r="F11" s="4"/>
      <c r="G11" s="4"/>
      <c r="H11" s="3"/>
    </row>
    <row r="12" spans="1:8" ht="15.75" thickBot="1" x14ac:dyDescent="0.3">
      <c r="A12" s="5"/>
      <c r="B12" s="34" t="s">
        <v>63</v>
      </c>
      <c r="C12" s="35">
        <v>1.1000000000000001</v>
      </c>
      <c r="D12" s="36">
        <f t="shared" si="0"/>
        <v>1.1000000000000001</v>
      </c>
      <c r="F12" s="4"/>
      <c r="G12" s="4"/>
      <c r="H12" s="3"/>
    </row>
    <row r="13" spans="1:8" ht="15.75" thickBot="1" x14ac:dyDescent="0.3">
      <c r="A13" s="5"/>
      <c r="B13" s="31" t="s">
        <v>16</v>
      </c>
      <c r="C13" s="32">
        <v>1.21</v>
      </c>
      <c r="D13" s="33">
        <f t="shared" si="0"/>
        <v>1.21</v>
      </c>
      <c r="F13" s="4"/>
      <c r="G13" s="4"/>
      <c r="H13" s="3"/>
    </row>
    <row r="14" spans="1:8" ht="15.75" thickBot="1" x14ac:dyDescent="0.3">
      <c r="A14" s="5"/>
      <c r="B14" s="34" t="s">
        <v>17</v>
      </c>
      <c r="C14" s="35">
        <v>1.1499999999999999</v>
      </c>
      <c r="D14" s="36">
        <f t="shared" si="0"/>
        <v>1.1499999999999999</v>
      </c>
      <c r="F14" s="4"/>
      <c r="G14" s="4"/>
      <c r="H14" s="3"/>
    </row>
    <row r="15" spans="1:8" ht="15.75" thickBot="1" x14ac:dyDescent="0.3">
      <c r="A15" s="5"/>
      <c r="B15" s="31" t="s">
        <v>18</v>
      </c>
      <c r="C15" s="32">
        <v>1.1400000000000001</v>
      </c>
      <c r="D15" s="33">
        <f t="shared" si="0"/>
        <v>1.1400000000000001</v>
      </c>
      <c r="F15" s="4"/>
      <c r="G15" s="4"/>
      <c r="H15" s="3"/>
    </row>
    <row r="16" spans="1:8" ht="15.75" thickBot="1" x14ac:dyDescent="0.3">
      <c r="A16" s="5"/>
      <c r="B16" s="34" t="s">
        <v>19</v>
      </c>
      <c r="C16" s="35">
        <v>1.1599999999999999</v>
      </c>
      <c r="D16" s="36">
        <f t="shared" si="0"/>
        <v>1.1599999999999999</v>
      </c>
      <c r="F16" s="4"/>
      <c r="G16" s="4"/>
      <c r="H16" s="3"/>
    </row>
    <row r="17" spans="1:8" ht="15.75" thickBot="1" x14ac:dyDescent="0.3">
      <c r="A17" s="5"/>
      <c r="B17" s="31" t="s">
        <v>20</v>
      </c>
      <c r="C17" s="32">
        <v>1.1200000000000001</v>
      </c>
      <c r="D17" s="33">
        <f t="shared" si="0"/>
        <v>1.1200000000000001</v>
      </c>
      <c r="F17" s="4"/>
      <c r="G17" s="4"/>
      <c r="H17" s="3"/>
    </row>
    <row r="18" spans="1:8" s="3" customFormat="1" ht="15.75" thickBot="1" x14ac:dyDescent="0.3">
      <c r="A18" s="5"/>
      <c r="B18" s="34" t="s">
        <v>45</v>
      </c>
      <c r="C18" s="35">
        <v>1.1499999999999999</v>
      </c>
      <c r="D18" s="36">
        <f t="shared" si="0"/>
        <v>1.1499999999999999</v>
      </c>
      <c r="F18" s="4"/>
      <c r="G18" s="4"/>
    </row>
    <row r="19" spans="1:8" ht="15.75" thickBot="1" x14ac:dyDescent="0.3">
      <c r="A19" s="5"/>
      <c r="B19" s="31" t="s">
        <v>21</v>
      </c>
      <c r="C19" s="32">
        <v>1.1000000000000001</v>
      </c>
      <c r="D19" s="33">
        <f t="shared" si="0"/>
        <v>1.1000000000000001</v>
      </c>
      <c r="F19" s="4"/>
      <c r="G19" s="4"/>
      <c r="H19" s="3"/>
    </row>
    <row r="20" spans="1:8" ht="15.75" thickBot="1" x14ac:dyDescent="0.3">
      <c r="A20" s="5"/>
      <c r="B20" s="34" t="s">
        <v>22</v>
      </c>
      <c r="C20" s="35">
        <v>1.1499999999999999</v>
      </c>
      <c r="D20" s="36">
        <f t="shared" si="0"/>
        <v>1.1499999999999999</v>
      </c>
      <c r="F20" s="4"/>
      <c r="G20" s="4"/>
      <c r="H20" s="3"/>
    </row>
    <row r="21" spans="1:8" s="3" customFormat="1" ht="15.75" thickBot="1" x14ac:dyDescent="0.3">
      <c r="A21" s="5"/>
      <c r="B21" s="31" t="s">
        <v>46</v>
      </c>
      <c r="C21" s="32">
        <v>1.17</v>
      </c>
      <c r="D21" s="33">
        <f t="shared" si="0"/>
        <v>1.17</v>
      </c>
      <c r="F21" s="4"/>
      <c r="G21" s="4"/>
    </row>
    <row r="22" spans="1:8" ht="15.75" thickBot="1" x14ac:dyDescent="0.3">
      <c r="A22" s="5"/>
      <c r="B22" s="34" t="s">
        <v>23</v>
      </c>
      <c r="C22" s="35">
        <v>1.25</v>
      </c>
      <c r="D22" s="36">
        <f t="shared" si="0"/>
        <v>1.25</v>
      </c>
      <c r="F22" s="4"/>
      <c r="G22" s="4"/>
      <c r="H22" s="3"/>
    </row>
    <row r="23" spans="1:8" ht="15.75" thickBot="1" x14ac:dyDescent="0.3">
      <c r="A23" s="5"/>
      <c r="B23" s="31" t="s">
        <v>24</v>
      </c>
      <c r="C23" s="32">
        <v>1.1200000000000001</v>
      </c>
      <c r="D23" s="33">
        <f t="shared" si="0"/>
        <v>1.1200000000000001</v>
      </c>
      <c r="F23" s="4"/>
      <c r="G23" s="4"/>
      <c r="H23" s="3"/>
    </row>
    <row r="24" spans="1:8" ht="15.75" thickBot="1" x14ac:dyDescent="0.3">
      <c r="A24" s="5"/>
      <c r="B24" s="34" t="s">
        <v>25</v>
      </c>
      <c r="C24" s="35">
        <v>1.1200000000000001</v>
      </c>
      <c r="D24" s="36">
        <f t="shared" si="0"/>
        <v>1.1200000000000001</v>
      </c>
      <c r="F24" s="4"/>
      <c r="G24" s="4"/>
      <c r="H24" s="3"/>
    </row>
    <row r="25" spans="1:8" ht="15.75" thickBot="1" x14ac:dyDescent="0.3">
      <c r="A25" s="5"/>
      <c r="B25" s="31" t="s">
        <v>26</v>
      </c>
      <c r="C25" s="32">
        <v>1.1000000000000001</v>
      </c>
      <c r="D25" s="33">
        <f t="shared" si="0"/>
        <v>1.1000000000000001</v>
      </c>
      <c r="F25" s="4"/>
      <c r="G25" s="4"/>
      <c r="H25" s="3"/>
    </row>
    <row r="26" spans="1:8" ht="15.75" thickBot="1" x14ac:dyDescent="0.3">
      <c r="A26" s="5"/>
      <c r="B26" s="34" t="s">
        <v>27</v>
      </c>
      <c r="C26" s="35">
        <v>1.1200000000000001</v>
      </c>
      <c r="D26" s="36">
        <f t="shared" si="0"/>
        <v>1.1200000000000001</v>
      </c>
      <c r="F26" s="4"/>
      <c r="G26" s="4"/>
      <c r="H26" s="3"/>
    </row>
    <row r="27" spans="1:8" ht="15.75" thickBot="1" x14ac:dyDescent="0.3">
      <c r="A27" s="5"/>
      <c r="B27" s="31" t="s">
        <v>28</v>
      </c>
      <c r="C27" s="32">
        <v>1.2</v>
      </c>
      <c r="D27" s="33">
        <f t="shared" si="0"/>
        <v>1.2</v>
      </c>
      <c r="F27" s="4"/>
      <c r="G27" s="4"/>
      <c r="H27" s="3"/>
    </row>
    <row r="28" spans="1:8" s="3" customFormat="1" ht="15.75" thickBot="1" x14ac:dyDescent="0.3">
      <c r="A28" s="5"/>
      <c r="B28" s="34" t="s">
        <v>78</v>
      </c>
      <c r="C28" s="35">
        <v>1.41</v>
      </c>
      <c r="D28" s="36">
        <f t="shared" si="0"/>
        <v>1.41</v>
      </c>
      <c r="F28" s="4"/>
      <c r="G28" s="4"/>
    </row>
    <row r="29" spans="1:8" s="3" customFormat="1" ht="15.75" thickBot="1" x14ac:dyDescent="0.3">
      <c r="A29" s="5"/>
      <c r="B29" s="31" t="s">
        <v>29</v>
      </c>
      <c r="C29" s="32">
        <v>1.1499999999999999</v>
      </c>
      <c r="D29" s="33">
        <f t="shared" si="0"/>
        <v>1.1499999999999999</v>
      </c>
      <c r="F29" s="4"/>
      <c r="G29" s="4"/>
    </row>
    <row r="30" spans="1:8" s="3" customFormat="1" ht="15.75" thickBot="1" x14ac:dyDescent="0.3">
      <c r="A30" s="5"/>
      <c r="B30" s="34" t="s">
        <v>30</v>
      </c>
      <c r="C30" s="35">
        <v>1.1000000000000001</v>
      </c>
      <c r="D30" s="36">
        <f t="shared" si="0"/>
        <v>1.1000000000000001</v>
      </c>
      <c r="F30" s="4"/>
      <c r="G30" s="4"/>
    </row>
    <row r="31" spans="1:8" s="3" customFormat="1" ht="15.75" thickBot="1" x14ac:dyDescent="0.3">
      <c r="A31" s="5"/>
      <c r="B31" s="31" t="s">
        <v>31</v>
      </c>
      <c r="C31" s="32">
        <v>1.23</v>
      </c>
      <c r="D31" s="33">
        <f t="shared" si="0"/>
        <v>1.23</v>
      </c>
      <c r="F31" s="4"/>
      <c r="G31" s="4"/>
    </row>
    <row r="32" spans="1:8" s="3" customFormat="1" ht="15.75" thickBot="1" x14ac:dyDescent="0.3">
      <c r="A32" s="5"/>
      <c r="B32" s="34" t="s">
        <v>32</v>
      </c>
      <c r="C32" s="35">
        <v>1.2</v>
      </c>
      <c r="D32" s="36">
        <f t="shared" si="0"/>
        <v>1.2</v>
      </c>
      <c r="F32" s="4"/>
      <c r="G32" s="4"/>
    </row>
    <row r="33" spans="1:7" s="3" customFormat="1" ht="15.75" thickBot="1" x14ac:dyDescent="0.3">
      <c r="A33" s="5"/>
      <c r="B33" s="31" t="s">
        <v>42</v>
      </c>
      <c r="C33" s="32">
        <v>1.1200000000000001</v>
      </c>
      <c r="D33" s="33">
        <f t="shared" si="0"/>
        <v>1.1200000000000001</v>
      </c>
      <c r="F33" s="4"/>
      <c r="G33" s="4"/>
    </row>
    <row r="34" spans="1:7" ht="15" customHeight="1" x14ac:dyDescent="0.25">
      <c r="A34" s="5"/>
      <c r="B34" s="55" t="s">
        <v>69</v>
      </c>
      <c r="C34" s="71">
        <v>1.5</v>
      </c>
      <c r="D34" s="73">
        <f t="shared" si="0"/>
        <v>1.5</v>
      </c>
    </row>
    <row r="35" spans="1:7" ht="15" customHeight="1" thickBot="1" x14ac:dyDescent="0.3">
      <c r="A35" s="5"/>
      <c r="B35" s="56" t="s">
        <v>43</v>
      </c>
      <c r="C35" s="72"/>
      <c r="D35" s="74">
        <f t="shared" si="0"/>
        <v>0</v>
      </c>
    </row>
    <row r="36" spans="1:7" ht="15.75" thickTop="1" x14ac:dyDescent="0.25"/>
  </sheetData>
  <mergeCells count="2">
    <mergeCell ref="C34:C35"/>
    <mergeCell ref="D34:D35"/>
  </mergeCells>
  <pageMargins left="0.70866141732283472" right="0.70866141732283472" top="0.74803149606299213" bottom="0.74803149606299213" header="0.31496062992125984" footer="0.31496062992125984"/>
  <pageSetup paperSize="9" scale="98"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43"/>
  <sheetViews>
    <sheetView zoomScaleNormal="100" workbookViewId="0">
      <selection activeCell="G31" sqref="G31"/>
    </sheetView>
  </sheetViews>
  <sheetFormatPr defaultRowHeight="15" x14ac:dyDescent="0.25"/>
  <cols>
    <col min="1" max="1" width="11.28515625" style="6" customWidth="1"/>
    <col min="2" max="2" width="22.5703125" customWidth="1"/>
    <col min="3" max="3" width="17.7109375" customWidth="1"/>
  </cols>
  <sheetData>
    <row r="1" spans="1:8" s="3" customFormat="1" ht="30" x14ac:dyDescent="0.25">
      <c r="A1" s="6"/>
      <c r="B1" s="20" t="s">
        <v>65</v>
      </c>
      <c r="C1" s="16">
        <f>FUTURES!F1</f>
        <v>43115</v>
      </c>
    </row>
    <row r="2" spans="1:8" s="3" customFormat="1" ht="42" customHeight="1" x14ac:dyDescent="0.25">
      <c r="A2" s="6"/>
      <c r="B2" s="75" t="s">
        <v>67</v>
      </c>
      <c r="C2" s="75"/>
    </row>
    <row r="3" spans="1:8" s="3" customFormat="1" ht="15" customHeight="1" x14ac:dyDescent="0.25">
      <c r="A3" s="6"/>
      <c r="B3" s="11" t="s">
        <v>0</v>
      </c>
      <c r="C3" s="21" t="s">
        <v>48</v>
      </c>
    </row>
    <row r="4" spans="1:8" ht="15" customHeight="1" thickBot="1" x14ac:dyDescent="0.3">
      <c r="B4" s="13" t="s">
        <v>47</v>
      </c>
      <c r="C4" s="22" t="s">
        <v>49</v>
      </c>
    </row>
    <row r="5" spans="1:8" ht="15" customHeight="1" thickTop="1" thickBot="1" x14ac:dyDescent="0.3">
      <c r="A5" s="3"/>
      <c r="B5" s="30" t="s">
        <v>80</v>
      </c>
      <c r="C5" s="24">
        <v>0.24</v>
      </c>
      <c r="E5" s="4"/>
      <c r="F5" s="4"/>
    </row>
    <row r="6" spans="1:8" ht="15.75" thickBot="1" x14ac:dyDescent="0.3">
      <c r="A6" s="5"/>
      <c r="B6" s="31" t="s">
        <v>44</v>
      </c>
      <c r="C6" s="32">
        <v>0.16</v>
      </c>
      <c r="E6" s="4"/>
      <c r="F6" s="4"/>
      <c r="G6" s="3"/>
      <c r="H6" s="3"/>
    </row>
    <row r="7" spans="1:8" s="3" customFormat="1" ht="15.75" thickBot="1" x14ac:dyDescent="0.3">
      <c r="A7" s="5"/>
      <c r="B7" s="37" t="s">
        <v>10</v>
      </c>
      <c r="C7" s="35">
        <v>0.37</v>
      </c>
      <c r="E7" s="4"/>
      <c r="F7" s="4"/>
    </row>
    <row r="8" spans="1:8" s="3" customFormat="1" ht="15.75" thickBot="1" x14ac:dyDescent="0.3">
      <c r="A8" s="5"/>
      <c r="B8" s="31" t="s">
        <v>11</v>
      </c>
      <c r="C8" s="32">
        <v>0.21</v>
      </c>
      <c r="E8" s="4"/>
      <c r="F8" s="4"/>
    </row>
    <row r="9" spans="1:8" s="3" customFormat="1" ht="15.75" thickBot="1" x14ac:dyDescent="0.3">
      <c r="A9" s="5"/>
      <c r="B9" s="37" t="s">
        <v>79</v>
      </c>
      <c r="C9" s="35">
        <v>0.25</v>
      </c>
      <c r="E9" s="4"/>
      <c r="F9" s="4"/>
    </row>
    <row r="10" spans="1:8" s="3" customFormat="1" ht="15.75" thickBot="1" x14ac:dyDescent="0.3">
      <c r="A10" s="5"/>
      <c r="B10" s="31" t="s">
        <v>12</v>
      </c>
      <c r="C10" s="32">
        <v>0.1</v>
      </c>
      <c r="E10" s="4"/>
      <c r="F10" s="4"/>
    </row>
    <row r="11" spans="1:8" s="3" customFormat="1" ht="15.75" thickBot="1" x14ac:dyDescent="0.3">
      <c r="A11" s="5"/>
      <c r="B11" s="37" t="s">
        <v>14</v>
      </c>
      <c r="C11" s="35">
        <v>0.28000000000000003</v>
      </c>
      <c r="E11" s="4"/>
      <c r="F11" s="4"/>
    </row>
    <row r="12" spans="1:8" s="3" customFormat="1" ht="15.75" thickBot="1" x14ac:dyDescent="0.3">
      <c r="A12" s="5"/>
      <c r="B12" s="31" t="s">
        <v>13</v>
      </c>
      <c r="C12" s="32">
        <v>0.17</v>
      </c>
      <c r="E12" s="4"/>
      <c r="F12" s="4"/>
    </row>
    <row r="13" spans="1:8" s="3" customFormat="1" ht="15.75" thickBot="1" x14ac:dyDescent="0.3">
      <c r="A13" s="5"/>
      <c r="B13" s="37" t="s">
        <v>15</v>
      </c>
      <c r="C13" s="35">
        <v>0.47</v>
      </c>
      <c r="E13" s="4"/>
      <c r="F13" s="4"/>
    </row>
    <row r="14" spans="1:8" s="3" customFormat="1" ht="15.75" thickBot="1" x14ac:dyDescent="0.3">
      <c r="A14" s="5"/>
      <c r="B14" s="31" t="s">
        <v>16</v>
      </c>
      <c r="C14" s="32">
        <v>0.4</v>
      </c>
      <c r="E14" s="4"/>
      <c r="F14" s="4"/>
    </row>
    <row r="15" spans="1:8" s="3" customFormat="1" ht="15.75" thickBot="1" x14ac:dyDescent="0.3">
      <c r="A15" s="5"/>
      <c r="B15" s="37" t="s">
        <v>18</v>
      </c>
      <c r="C15" s="35">
        <v>0.24</v>
      </c>
      <c r="E15" s="4"/>
      <c r="F15" s="4"/>
    </row>
    <row r="16" spans="1:8" s="3" customFormat="1" ht="15.75" thickBot="1" x14ac:dyDescent="0.3">
      <c r="A16" s="5"/>
      <c r="B16" s="31" t="s">
        <v>20</v>
      </c>
      <c r="C16" s="32">
        <v>0.19</v>
      </c>
      <c r="E16" s="4"/>
      <c r="F16" s="4"/>
    </row>
    <row r="17" spans="1:6" s="3" customFormat="1" ht="15.75" thickBot="1" x14ac:dyDescent="0.3">
      <c r="A17" s="5"/>
      <c r="B17" s="37" t="s">
        <v>45</v>
      </c>
      <c r="C17" s="35">
        <v>0.22</v>
      </c>
      <c r="E17" s="4"/>
      <c r="F17" s="4"/>
    </row>
    <row r="18" spans="1:6" s="3" customFormat="1" ht="15.75" thickBot="1" x14ac:dyDescent="0.3">
      <c r="A18" s="5"/>
      <c r="B18" s="31" t="s">
        <v>19</v>
      </c>
      <c r="C18" s="32">
        <v>0.28999999999999998</v>
      </c>
      <c r="E18" s="4"/>
      <c r="F18" s="4"/>
    </row>
    <row r="19" spans="1:6" s="3" customFormat="1" ht="15.75" thickBot="1" x14ac:dyDescent="0.3">
      <c r="A19" s="5"/>
      <c r="B19" s="37" t="s">
        <v>63</v>
      </c>
      <c r="C19" s="35">
        <v>0.15</v>
      </c>
      <c r="E19" s="4"/>
      <c r="F19" s="4"/>
    </row>
    <row r="20" spans="1:6" s="3" customFormat="1" ht="15.75" thickBot="1" x14ac:dyDescent="0.3">
      <c r="A20" s="5"/>
      <c r="B20" s="31" t="s">
        <v>21</v>
      </c>
      <c r="C20" s="32">
        <v>0.15</v>
      </c>
      <c r="E20" s="4"/>
      <c r="F20" s="4"/>
    </row>
    <row r="21" spans="1:6" s="3" customFormat="1" ht="15.75" thickBot="1" x14ac:dyDescent="0.3">
      <c r="A21" s="5"/>
      <c r="B21" s="37" t="s">
        <v>82</v>
      </c>
      <c r="C21" s="35">
        <v>0.31</v>
      </c>
      <c r="E21" s="4"/>
      <c r="F21" s="4"/>
    </row>
    <row r="22" spans="1:6" s="3" customFormat="1" ht="15.75" thickBot="1" x14ac:dyDescent="0.3">
      <c r="A22" s="5"/>
      <c r="B22" s="31" t="s">
        <v>83</v>
      </c>
      <c r="C22" s="32">
        <v>0.19</v>
      </c>
      <c r="E22" s="4"/>
      <c r="F22" s="4"/>
    </row>
    <row r="23" spans="1:6" s="3" customFormat="1" ht="15.75" thickBot="1" x14ac:dyDescent="0.3">
      <c r="A23" s="5"/>
      <c r="B23" s="37" t="s">
        <v>22</v>
      </c>
      <c r="C23" s="35">
        <v>0.19</v>
      </c>
      <c r="E23" s="4"/>
      <c r="F23" s="4"/>
    </row>
    <row r="24" spans="1:6" s="3" customFormat="1" ht="15.75" thickBot="1" x14ac:dyDescent="0.3">
      <c r="A24" s="5"/>
      <c r="B24" s="31" t="s">
        <v>81</v>
      </c>
      <c r="C24" s="32">
        <v>0.28000000000000003</v>
      </c>
      <c r="E24" s="4"/>
      <c r="F24" s="4"/>
    </row>
    <row r="25" spans="1:6" s="3" customFormat="1" ht="15.75" thickBot="1" x14ac:dyDescent="0.3">
      <c r="A25" s="5"/>
      <c r="B25" s="37" t="s">
        <v>46</v>
      </c>
      <c r="C25" s="35">
        <v>0.21</v>
      </c>
      <c r="E25" s="4"/>
      <c r="F25" s="4"/>
    </row>
    <row r="26" spans="1:6" s="3" customFormat="1" ht="15.75" thickBot="1" x14ac:dyDescent="0.3">
      <c r="A26" s="5"/>
      <c r="B26" s="31" t="s">
        <v>23</v>
      </c>
      <c r="C26" s="32">
        <v>0.39</v>
      </c>
      <c r="E26" s="4"/>
      <c r="F26" s="4"/>
    </row>
    <row r="27" spans="1:6" s="3" customFormat="1" ht="15.75" thickBot="1" x14ac:dyDescent="0.3">
      <c r="A27" s="5"/>
      <c r="B27" s="37" t="s">
        <v>24</v>
      </c>
      <c r="C27" s="35">
        <v>0.16</v>
      </c>
      <c r="E27" s="4"/>
      <c r="F27" s="4"/>
    </row>
    <row r="28" spans="1:6" s="3" customFormat="1" ht="15.75" thickBot="1" x14ac:dyDescent="0.3">
      <c r="A28" s="5"/>
      <c r="B28" s="31" t="s">
        <v>25</v>
      </c>
      <c r="C28" s="32">
        <v>0.15</v>
      </c>
      <c r="E28" s="4"/>
      <c r="F28" s="4"/>
    </row>
    <row r="29" spans="1:6" s="3" customFormat="1" ht="15.75" thickBot="1" x14ac:dyDescent="0.3">
      <c r="A29" s="5"/>
      <c r="B29" s="37" t="s">
        <v>26</v>
      </c>
      <c r="C29" s="35">
        <v>0.17</v>
      </c>
      <c r="E29" s="4"/>
      <c r="F29" s="4"/>
    </row>
    <row r="30" spans="1:6" s="3" customFormat="1" ht="15.75" thickBot="1" x14ac:dyDescent="0.3">
      <c r="A30" s="5"/>
      <c r="B30" s="31" t="s">
        <v>27</v>
      </c>
      <c r="C30" s="32">
        <v>0.22</v>
      </c>
      <c r="E30" s="4"/>
      <c r="F30" s="4"/>
    </row>
    <row r="31" spans="1:6" s="3" customFormat="1" ht="15.75" thickBot="1" x14ac:dyDescent="0.3">
      <c r="A31" s="5"/>
      <c r="B31" s="37" t="s">
        <v>28</v>
      </c>
      <c r="C31" s="35">
        <v>0.26</v>
      </c>
      <c r="E31" s="4"/>
      <c r="F31" s="4"/>
    </row>
    <row r="32" spans="1:6" s="3" customFormat="1" ht="15.75" thickBot="1" x14ac:dyDescent="0.3">
      <c r="A32" s="5"/>
      <c r="B32" s="31" t="s">
        <v>77</v>
      </c>
      <c r="C32" s="32">
        <v>0.12</v>
      </c>
      <c r="E32" s="4"/>
      <c r="F32" s="4"/>
    </row>
    <row r="33" spans="1:6" s="3" customFormat="1" ht="15.75" thickBot="1" x14ac:dyDescent="0.3">
      <c r="A33" s="5"/>
      <c r="B33" s="37" t="s">
        <v>78</v>
      </c>
      <c r="C33" s="35">
        <v>0.53</v>
      </c>
      <c r="E33" s="4"/>
      <c r="F33" s="4"/>
    </row>
    <row r="34" spans="1:6" s="3" customFormat="1" ht="15.75" thickBot="1" x14ac:dyDescent="0.3">
      <c r="A34" s="5"/>
      <c r="B34" s="31" t="s">
        <v>29</v>
      </c>
      <c r="C34" s="32">
        <v>0.22</v>
      </c>
      <c r="E34" s="4"/>
      <c r="F34" s="4"/>
    </row>
    <row r="35" spans="1:6" s="3" customFormat="1" ht="15.75" thickBot="1" x14ac:dyDescent="0.3">
      <c r="A35" s="5"/>
      <c r="B35" s="37" t="s">
        <v>30</v>
      </c>
      <c r="C35" s="35">
        <v>0.14000000000000001</v>
      </c>
      <c r="E35" s="4"/>
      <c r="F35" s="4"/>
    </row>
    <row r="36" spans="1:6" s="3" customFormat="1" ht="15.75" thickBot="1" x14ac:dyDescent="0.3">
      <c r="A36" s="5"/>
      <c r="B36" s="31" t="s">
        <v>31</v>
      </c>
      <c r="C36" s="32">
        <v>0.51</v>
      </c>
      <c r="E36" s="4"/>
      <c r="F36" s="4"/>
    </row>
    <row r="37" spans="1:6" s="3" customFormat="1" ht="15.75" thickBot="1" x14ac:dyDescent="0.3">
      <c r="A37" s="5"/>
      <c r="B37" s="37" t="s">
        <v>32</v>
      </c>
      <c r="C37" s="35">
        <v>0.24</v>
      </c>
      <c r="E37" s="4"/>
      <c r="F37" s="4"/>
    </row>
    <row r="38" spans="1:6" s="3" customFormat="1" ht="90" thickBot="1" x14ac:dyDescent="0.3">
      <c r="A38" s="5"/>
      <c r="B38" s="53" t="s">
        <v>70</v>
      </c>
      <c r="C38" s="54">
        <v>50000</v>
      </c>
      <c r="E38" s="4"/>
      <c r="F38" s="4"/>
    </row>
    <row r="39" spans="1:6" ht="15.75" thickTop="1" x14ac:dyDescent="0.25">
      <c r="B39" s="7"/>
      <c r="E39" s="4"/>
    </row>
    <row r="40" spans="1:6" x14ac:dyDescent="0.25">
      <c r="B40" s="6"/>
      <c r="E40" s="4"/>
    </row>
    <row r="41" spans="1:6" x14ac:dyDescent="0.25">
      <c r="B41" s="6"/>
      <c r="E41" s="4"/>
    </row>
    <row r="42" spans="1:6" s="3" customFormat="1" x14ac:dyDescent="0.25">
      <c r="A42" s="6"/>
      <c r="B42" s="6"/>
      <c r="C42"/>
      <c r="E42" s="4"/>
    </row>
    <row r="43" spans="1:6" s="3" customFormat="1" x14ac:dyDescent="0.25">
      <c r="A43" s="6"/>
      <c r="B43"/>
      <c r="C43"/>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5" orientation="portrait"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5"/>
  <sheetViews>
    <sheetView zoomScaleNormal="100" workbookViewId="0">
      <selection activeCell="C4" sqref="C4:D5"/>
    </sheetView>
  </sheetViews>
  <sheetFormatPr defaultRowHeight="15" x14ac:dyDescent="0.25"/>
  <cols>
    <col min="1" max="1" width="11.28515625" style="6" customWidth="1"/>
    <col min="2" max="2" width="104.140625" customWidth="1"/>
    <col min="3" max="3" width="19.42578125" customWidth="1"/>
    <col min="4" max="4" width="16.140625" customWidth="1"/>
  </cols>
  <sheetData>
    <row r="1" spans="1:4" s="3" customFormat="1" ht="30" customHeight="1" x14ac:dyDescent="0.25">
      <c r="A1" s="6"/>
      <c r="B1" s="18" t="s">
        <v>61</v>
      </c>
      <c r="C1" s="23" t="s">
        <v>66</v>
      </c>
      <c r="D1" s="16">
        <f>FUTURES!F1</f>
        <v>43115</v>
      </c>
    </row>
    <row r="2" spans="1:4" ht="15" customHeight="1" x14ac:dyDescent="0.25">
      <c r="B2" s="40" t="s">
        <v>62</v>
      </c>
      <c r="C2" s="76" t="s">
        <v>51</v>
      </c>
      <c r="D2" s="77"/>
    </row>
    <row r="3" spans="1:4" ht="15" customHeight="1" thickBot="1" x14ac:dyDescent="0.3">
      <c r="B3" s="41" t="s">
        <v>76</v>
      </c>
      <c r="C3" s="78" t="s">
        <v>52</v>
      </c>
      <c r="D3" s="78"/>
    </row>
    <row r="4" spans="1:4" ht="30.75" customHeight="1" thickTop="1" x14ac:dyDescent="0.25">
      <c r="B4" s="44" t="s">
        <v>73</v>
      </c>
      <c r="C4" s="83">
        <v>5.0000000000000001E-3</v>
      </c>
      <c r="D4" s="80"/>
    </row>
    <row r="5" spans="1:4" ht="27" customHeight="1" thickBot="1" x14ac:dyDescent="0.3">
      <c r="B5" s="45" t="s">
        <v>50</v>
      </c>
      <c r="C5" s="81"/>
      <c r="D5" s="82"/>
    </row>
    <row r="6" spans="1:4" ht="38.25" customHeight="1" thickTop="1" x14ac:dyDescent="0.25">
      <c r="B6" s="46" t="s">
        <v>74</v>
      </c>
      <c r="C6" s="79">
        <v>0.4</v>
      </c>
      <c r="D6" s="80"/>
    </row>
    <row r="7" spans="1:4" ht="39" thickBot="1" x14ac:dyDescent="0.3">
      <c r="B7" s="47" t="s">
        <v>58</v>
      </c>
      <c r="C7" s="81"/>
      <c r="D7" s="82"/>
    </row>
    <row r="8" spans="1:4" ht="102.75" thickTop="1" x14ac:dyDescent="0.25">
      <c r="B8" s="48" t="s">
        <v>75</v>
      </c>
      <c r="C8" s="84">
        <v>0.1</v>
      </c>
      <c r="D8" s="80"/>
    </row>
    <row r="9" spans="1:4" ht="77.25" thickBot="1" x14ac:dyDescent="0.3">
      <c r="B9" s="45" t="s">
        <v>68</v>
      </c>
      <c r="C9" s="81"/>
      <c r="D9" s="82"/>
    </row>
    <row r="10" spans="1:4" ht="15.75" thickTop="1" x14ac:dyDescent="0.25">
      <c r="B10" s="38"/>
      <c r="C10" s="39"/>
      <c r="D10" s="39"/>
    </row>
    <row r="11" spans="1:4" s="3" customFormat="1" ht="15" customHeight="1" x14ac:dyDescent="0.25">
      <c r="A11" s="6"/>
      <c r="B11" s="40" t="s">
        <v>55</v>
      </c>
      <c r="C11" s="76" t="s">
        <v>56</v>
      </c>
      <c r="D11" s="77"/>
    </row>
    <row r="12" spans="1:4" ht="15" customHeight="1" thickBot="1" x14ac:dyDescent="0.3">
      <c r="B12" s="41" t="s">
        <v>54</v>
      </c>
      <c r="C12" s="78" t="s">
        <v>57</v>
      </c>
      <c r="D12" s="78"/>
    </row>
    <row r="13" spans="1:4" ht="26.25" thickTop="1" x14ac:dyDescent="0.25">
      <c r="B13" s="42" t="s">
        <v>71</v>
      </c>
      <c r="C13" s="49">
        <v>3000000</v>
      </c>
      <c r="D13" s="50" t="s">
        <v>53</v>
      </c>
    </row>
    <row r="14" spans="1:4" ht="26.25" thickBot="1" x14ac:dyDescent="0.3">
      <c r="B14" s="43" t="s">
        <v>72</v>
      </c>
      <c r="C14" s="51">
        <v>2000000</v>
      </c>
      <c r="D14" s="52" t="s">
        <v>53</v>
      </c>
    </row>
    <row r="15" spans="1:4" ht="15.75" thickTop="1" x14ac:dyDescent="0.25"/>
  </sheetData>
  <mergeCells count="7">
    <mergeCell ref="C11:D11"/>
    <mergeCell ref="C12:D12"/>
    <mergeCell ref="C2:D2"/>
    <mergeCell ref="C3:D3"/>
    <mergeCell ref="C6:D7"/>
    <mergeCell ref="C4:D5"/>
    <mergeCell ref="C8:D9"/>
  </mergeCells>
  <pageMargins left="0.70866141732283472" right="0.70866141732283472" top="0.74803149606299213" bottom="0.74803149606299213" header="0.31496062992125984" footer="0.31496062992125984"/>
  <pageSetup paperSize="9" scale="86" orientation="landscape" verticalDpi="0" r:id="rId1"/>
  <headerFoot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FUTURES</vt:lpstr>
      <vt:lpstr>OPTIONS</vt:lpstr>
      <vt:lpstr>STOCK BORROWING</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2018-01-15T10:27:43Z</dcterms:modified>
</cp:coreProperties>
</file>