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Data\Risk &amp; Clearing Dir\Clearing Dpt\Derivatives\CLEARING\sr_limits\"/>
    </mc:Choice>
  </mc:AlternateContent>
  <xr:revisionPtr revIDLastSave="0" documentId="8_{9FBB96FE-5107-498B-95D7-FB9689709E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r_lim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G5" i="1" s="1"/>
  <c r="E28" i="1"/>
  <c r="F28" i="1" s="1"/>
  <c r="G28" i="1" s="1"/>
  <c r="E3" i="1"/>
  <c r="F3" i="1" s="1"/>
  <c r="G3" i="1" s="1"/>
  <c r="E4" i="1"/>
  <c r="F4" i="1" s="1"/>
  <c r="G4" i="1" s="1"/>
  <c r="E6" i="1"/>
  <c r="F6" i="1" s="1"/>
  <c r="G6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2" i="1" l="1"/>
  <c r="F2" i="1" s="1"/>
  <c r="G2" i="1" s="1"/>
</calcChain>
</file>

<file path=xl/sharedStrings.xml><?xml version="1.0" encoding="utf-8"?>
<sst xmlns="http://schemas.openxmlformats.org/spreadsheetml/2006/main" count="115" uniqueCount="115">
  <si>
    <t>AETF</t>
  </si>
  <si>
    <t>AEGN</t>
  </si>
  <si>
    <t>GRS495003006</t>
  </si>
  <si>
    <t>ALPHA</t>
  </si>
  <si>
    <t>JUMBO S.A. (CR)</t>
  </si>
  <si>
    <t>EEE</t>
  </si>
  <si>
    <t>CH0198251305</t>
  </si>
  <si>
    <t>ELPE</t>
  </si>
  <si>
    <t>ETE</t>
  </si>
  <si>
    <t>NATIONAL BANK OF GREECE S.A. (CR)</t>
  </si>
  <si>
    <t>EUROB</t>
  </si>
  <si>
    <t>EXAE</t>
  </si>
  <si>
    <t>EYDAP</t>
  </si>
  <si>
    <t>FOYRK</t>
  </si>
  <si>
    <t>HTO</t>
  </si>
  <si>
    <t>LAMDA</t>
  </si>
  <si>
    <t>LAMDA DEVELOPMENT S.A. (CR)</t>
  </si>
  <si>
    <t>MIG</t>
  </si>
  <si>
    <t>MOH</t>
  </si>
  <si>
    <t>MOTOR OIL (HELLAS)  REFINERIES SA (CR)</t>
  </si>
  <si>
    <t>MYTIL</t>
  </si>
  <si>
    <t>OPAP</t>
  </si>
  <si>
    <t>PPA</t>
  </si>
  <si>
    <t>GRS470003013</t>
  </si>
  <si>
    <t>PPC</t>
  </si>
  <si>
    <t>PPC S.A. (CR)</t>
  </si>
  <si>
    <t>SAR</t>
  </si>
  <si>
    <t>GR. SARANTIS  S.A.(CR)</t>
  </si>
  <si>
    <t>GRS496003005</t>
  </si>
  <si>
    <t>TPEIR</t>
  </si>
  <si>
    <t>VIO</t>
  </si>
  <si>
    <t>100974271034</t>
  </si>
  <si>
    <t>GRS323003012</t>
  </si>
  <si>
    <t>BELA</t>
  </si>
  <si>
    <t>ELLAKTOR</t>
  </si>
  <si>
    <t>GEKTERNA</t>
  </si>
  <si>
    <t>TENERGY</t>
  </si>
  <si>
    <t>GRF000153004</t>
  </si>
  <si>
    <t>GRS096003009</t>
  </si>
  <si>
    <t>CENER</t>
  </si>
  <si>
    <t>BE0974303357</t>
  </si>
  <si>
    <t>ADMIE</t>
  </si>
  <si>
    <t>ADMIE (IPTO) HOLDING S.A. -CR</t>
  </si>
  <si>
    <t>GRS518003009</t>
  </si>
  <si>
    <t>INTRK</t>
  </si>
  <si>
    <t>GRS003003035</t>
  </si>
  <si>
    <t>GRS087003000</t>
  </si>
  <si>
    <t>BE0974338700</t>
  </si>
  <si>
    <t>TITC</t>
  </si>
  <si>
    <t>GRS014003032</t>
  </si>
  <si>
    <t>ELHA</t>
  </si>
  <si>
    <t>GRS281003004</t>
  </si>
  <si>
    <t>QUEST</t>
  </si>
  <si>
    <t>COCA-COLA HBC AG</t>
  </si>
  <si>
    <t>HELLENiQ ENERGY Holdings S.A. (CR)</t>
  </si>
  <si>
    <t>OTOEL</t>
  </si>
  <si>
    <t>GRS337003008</t>
  </si>
  <si>
    <t>AVAX</t>
  </si>
  <si>
    <t>GRS213213002</t>
  </si>
  <si>
    <t>INKAT</t>
  </si>
  <si>
    <t>GRS432003028</t>
  </si>
  <si>
    <t>INTRAKAT S.A. OF TECHNICAL AND ENERGY PROJ.(CR)</t>
  </si>
  <si>
    <t>OASIS code
Κωδικός ΟΑΣΗΣ</t>
  </si>
  <si>
    <t>GRS015003007</t>
  </si>
  <si>
    <t>GRS282183003</t>
  </si>
  <si>
    <t>GRS191213008</t>
  </si>
  <si>
    <t>GRS298343005</t>
  </si>
  <si>
    <t>GRS395363005</t>
  </si>
  <si>
    <t>GRS359353000</t>
  </si>
  <si>
    <t>GRS145003000</t>
  </si>
  <si>
    <t>GRS260333000</t>
  </si>
  <si>
    <t>GRS245213004</t>
  </si>
  <si>
    <t>GRS426003000</t>
  </si>
  <si>
    <t>GRS393503008</t>
  </si>
  <si>
    <t>GRS419003009</t>
  </si>
  <si>
    <t>GRS434003000</t>
  </si>
  <si>
    <t>GRS310003009</t>
  </si>
  <si>
    <t>GRS204003008</t>
  </si>
  <si>
    <t>ISIN code
Κωδικός ISIN</t>
  </si>
  <si>
    <t>Listed shares
Διαπραγματεύσιμες μετοχές</t>
  </si>
  <si>
    <t>Name of share
Επωνυμία μετοχής</t>
  </si>
  <si>
    <t>No of shares a lender is allowed to lend
Αρ. μετοχών που μπορεί να δανείσει επενδυτής</t>
  </si>
  <si>
    <t>AEGEAN AIRLINES (CR)</t>
  </si>
  <si>
    <t>ALPHA ETF FTSE Athex Large Cap EQUITY UCITS</t>
  </si>
  <si>
    <t>ALPHA SERVICES AND HOLDINGS (CR)</t>
  </si>
  <si>
    <t>AVAX S.A. (CR)</t>
  </si>
  <si>
    <t>CENERGY HOLDINGS S.A. (CB)</t>
  </si>
  <si>
    <t>ELVALHALCOR S.A.- (CR)</t>
  </si>
  <si>
    <t>ELLAKTOR S.A. (CR)</t>
  </si>
  <si>
    <t>EUROBANK HOLDINGS (CR)</t>
  </si>
  <si>
    <t>HELLENIC EXCHANGES S.A. HOLDING (CR)</t>
  </si>
  <si>
    <t>ATHENS WATER SUPPLY SEWERAGE S.A. (CR)</t>
  </si>
  <si>
    <t>FOURLIS  S.A.(CR)</t>
  </si>
  <si>
    <t>HELLENIC TELECOM. ORGANISATION  (CR)</t>
  </si>
  <si>
    <t>No of shares ATHEXClear is allowed to borrow
Αρ. μετοχών που δανείζεται η ATHEXClear</t>
  </si>
  <si>
    <t>INTRACOM S.A. HOLDINGS (CR)</t>
  </si>
  <si>
    <t>MYTILINEOS  S.A. (CR)</t>
  </si>
  <si>
    <t>OPAP S.A. (CR)</t>
  </si>
  <si>
    <t>AUTOHELLAS S.A. (CR)</t>
  </si>
  <si>
    <t>P.P.A.  S.A. (CR)</t>
  </si>
  <si>
    <t>QUEST HOLDINGS (CR)</t>
  </si>
  <si>
    <t>TERNA ENERGY S.A. (CR)</t>
  </si>
  <si>
    <t>TITAN CEMENT INTERNATIONAL S.A. (CB)</t>
  </si>
  <si>
    <t>PIRAEUS FINANCIAL HOLDINGS (CR)</t>
  </si>
  <si>
    <t>VIOHALCO SA/NV (CB)</t>
  </si>
  <si>
    <t>No of shares a lender is allowed to exercise daily
Αρ μετοχών που μπορούν να εξασκηθούν ημερησίως ανά επενδυτή</t>
  </si>
  <si>
    <t>MIG HOLDINGS S.A. (CR)</t>
  </si>
  <si>
    <t>GRS314003013</t>
  </si>
  <si>
    <t>OPTIMA</t>
  </si>
  <si>
    <t>OPTIMA BANK S.A. (CR)</t>
  </si>
  <si>
    <t>GRS533003000</t>
  </si>
  <si>
    <t>GRS536003007</t>
  </si>
  <si>
    <t>AIA</t>
  </si>
  <si>
    <t>ATHENS INTERNATIONAL AIRPORT S.A.</t>
  </si>
  <si>
    <t>GEK TERNA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</si>
</sst>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3" fontId="1" fillId="4" borderId="1" xfId="1" applyNumberFormat="1" applyFill="1" applyBorder="1" applyAlignment="1">
      <alignment vertical="center"/>
    </xf>
    <xf numFmtId="3" fontId="4" fillId="4" borderId="1" xfId="1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802005</xdr:colOff>
      <xdr:row>0</xdr:row>
      <xdr:rowOff>19050</xdr:rowOff>
    </xdr:from>
    <xdr:to>
      <xdr:col>3</xdr:col>
      <xdr:colOff>133350</xdr:colOff>
      <xdr:row>0</xdr:row>
      <xdr:rowOff>286140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44C07C-2CB1-B887-FE21-9F983589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4505" y="19050"/>
          <a:ext cx="274320" cy="267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workbookViewId="0">
      <selection activeCell="D4" sqref="D4"/>
    </sheetView>
  </sheetViews>
  <sheetFormatPr defaultColWidth="9.109375" defaultRowHeight="14.4" x14ac:dyDescent="0.3"/>
  <cols>
    <col min="1" max="1" width="11.88671875" style="1" bestFit="1" customWidth="1"/>
    <col min="2" max="2" width="55.44140625" style="1" bestFit="1" customWidth="1"/>
    <col min="3" max="3" width="14.109375" style="1" bestFit="1" customWidth="1"/>
    <col min="4" max="4" width="19.109375" style="1" bestFit="1" customWidth="1"/>
    <col min="5" max="5" width="26.88671875" style="1" bestFit="1" customWidth="1"/>
    <col min="6" max="6" width="24" style="1" bestFit="1" customWidth="1"/>
    <col min="7" max="7" width="26" style="1" bestFit="1" customWidth="1"/>
    <col min="8" max="8" width="3.109375" style="1" customWidth="1"/>
    <col min="9" max="16384" width="9.109375" style="1"/>
  </cols>
  <sheetData>
    <row r="1" spans="1:7" ht="66" x14ac:dyDescent="0.3">
      <c r="A1" s="2" t="s">
        <v>62</v>
      </c>
      <c r="B1" s="2" t="s">
        <v>80</v>
      </c>
      <c r="C1" s="2" t="s">
        <v>78</v>
      </c>
      <c r="D1" s="3" t="s">
        <v>79</v>
      </c>
      <c r="E1" s="3" t="s">
        <v>94</v>
      </c>
      <c r="F1" s="3" t="s">
        <v>81</v>
      </c>
      <c r="G1" s="3" t="s">
        <v>105</v>
      </c>
    </row>
    <row r="2" spans="1:7" x14ac:dyDescent="0.3">
      <c r="A2" s="4" t="s">
        <v>41</v>
      </c>
      <c r="B2" s="6" t="s">
        <v>42</v>
      </c>
      <c r="C2" s="7" t="s">
        <v>43</v>
      </c>
      <c r="D2" s="8">
        <v>232000000</v>
      </c>
      <c r="E2" s="8">
        <f>D2*0.05</f>
        <v>11600000</v>
      </c>
      <c r="F2" s="8">
        <f>E2*0.1</f>
        <v>1160000</v>
      </c>
      <c r="G2" s="12">
        <f>F2*0.06</f>
        <v>69600</v>
      </c>
    </row>
    <row r="3" spans="1:7" x14ac:dyDescent="0.3">
      <c r="A3" s="4" t="s">
        <v>1</v>
      </c>
      <c r="B3" s="6" t="s">
        <v>82</v>
      </c>
      <c r="C3" s="7" t="s">
        <v>2</v>
      </c>
      <c r="D3" s="8">
        <v>90167100</v>
      </c>
      <c r="E3" s="8">
        <f t="shared" ref="E3:E37" si="0">D3*0.05</f>
        <v>4508355</v>
      </c>
      <c r="F3" s="8">
        <f t="shared" ref="F3:F37" si="1">E3*0.1</f>
        <v>450835.5</v>
      </c>
      <c r="G3" s="12">
        <f t="shared" ref="G3:G37" si="2">F3*0.06</f>
        <v>27050.129999999997</v>
      </c>
    </row>
    <row r="4" spans="1:7" x14ac:dyDescent="0.3">
      <c r="A4" s="5" t="s">
        <v>0</v>
      </c>
      <c r="B4" s="6" t="s">
        <v>83</v>
      </c>
      <c r="C4" s="7" t="s">
        <v>37</v>
      </c>
      <c r="D4" s="8">
        <v>934675</v>
      </c>
      <c r="E4" s="8">
        <f t="shared" si="0"/>
        <v>46733.75</v>
      </c>
      <c r="F4" s="8">
        <f t="shared" si="1"/>
        <v>4673.375</v>
      </c>
      <c r="G4" s="12">
        <f t="shared" si="2"/>
        <v>280.40249999999997</v>
      </c>
    </row>
    <row r="5" spans="1:7" x14ac:dyDescent="0.3">
      <c r="A5" s="5" t="s">
        <v>112</v>
      </c>
      <c r="B5" s="6" t="s">
        <v>113</v>
      </c>
      <c r="C5" s="7" t="s">
        <v>111</v>
      </c>
      <c r="D5" s="8">
        <v>300000000</v>
      </c>
      <c r="E5" s="8">
        <f t="shared" ref="E5" si="3">D5*0.05</f>
        <v>15000000</v>
      </c>
      <c r="F5" s="8">
        <f t="shared" ref="F5" si="4">E5*0.1</f>
        <v>1500000</v>
      </c>
      <c r="G5" s="12">
        <f t="shared" ref="G5" si="5">F5*0.06</f>
        <v>90000</v>
      </c>
    </row>
    <row r="6" spans="1:7" x14ac:dyDescent="0.3">
      <c r="A6" s="4" t="s">
        <v>3</v>
      </c>
      <c r="B6" s="6" t="s">
        <v>84</v>
      </c>
      <c r="C6" s="7" t="s">
        <v>63</v>
      </c>
      <c r="D6" s="8">
        <v>2352839697</v>
      </c>
      <c r="E6" s="8">
        <f t="shared" si="0"/>
        <v>117641984.85000001</v>
      </c>
      <c r="F6" s="8">
        <f t="shared" si="1"/>
        <v>11764198.485000001</v>
      </c>
      <c r="G6" s="12">
        <f t="shared" si="2"/>
        <v>705851.90910000005</v>
      </c>
    </row>
    <row r="7" spans="1:7" x14ac:dyDescent="0.3">
      <c r="A7" s="4" t="s">
        <v>57</v>
      </c>
      <c r="B7" s="6" t="s">
        <v>85</v>
      </c>
      <c r="C7" s="7" t="s">
        <v>58</v>
      </c>
      <c r="D7" s="8">
        <v>148321516</v>
      </c>
      <c r="E7" s="8">
        <f t="shared" si="0"/>
        <v>7416075.8000000007</v>
      </c>
      <c r="F7" s="8">
        <f t="shared" si="1"/>
        <v>741607.58000000007</v>
      </c>
      <c r="G7" s="12">
        <f t="shared" si="2"/>
        <v>44496.4548</v>
      </c>
    </row>
    <row r="8" spans="1:7" x14ac:dyDescent="0.3">
      <c r="A8" s="4" t="s">
        <v>33</v>
      </c>
      <c r="B8" s="6" t="s">
        <v>4</v>
      </c>
      <c r="C8" s="7" t="s">
        <v>64</v>
      </c>
      <c r="D8" s="9">
        <v>136059759</v>
      </c>
      <c r="E8" s="8">
        <f t="shared" si="0"/>
        <v>6802987.9500000002</v>
      </c>
      <c r="F8" s="8">
        <f t="shared" si="1"/>
        <v>680298.79500000004</v>
      </c>
      <c r="G8" s="12">
        <f t="shared" si="2"/>
        <v>40817.9277</v>
      </c>
    </row>
    <row r="9" spans="1:7" x14ac:dyDescent="0.3">
      <c r="A9" s="4" t="s">
        <v>39</v>
      </c>
      <c r="B9" s="6" t="s">
        <v>86</v>
      </c>
      <c r="C9" s="7" t="s">
        <v>40</v>
      </c>
      <c r="D9" s="8">
        <v>190162681</v>
      </c>
      <c r="E9" s="8">
        <f t="shared" si="0"/>
        <v>9508134.0500000007</v>
      </c>
      <c r="F9" s="8">
        <f t="shared" si="1"/>
        <v>950813.40500000014</v>
      </c>
      <c r="G9" s="12">
        <f t="shared" si="2"/>
        <v>57048.804300000003</v>
      </c>
    </row>
    <row r="10" spans="1:7" x14ac:dyDescent="0.3">
      <c r="A10" s="4" t="s">
        <v>5</v>
      </c>
      <c r="B10" s="6" t="s">
        <v>53</v>
      </c>
      <c r="C10" s="7" t="s">
        <v>6</v>
      </c>
      <c r="D10" s="8">
        <v>372977222</v>
      </c>
      <c r="E10" s="8">
        <f t="shared" si="0"/>
        <v>18648861.100000001</v>
      </c>
      <c r="F10" s="8">
        <f t="shared" si="1"/>
        <v>1864886.1100000003</v>
      </c>
      <c r="G10" s="12">
        <f t="shared" si="2"/>
        <v>111893.16660000001</v>
      </c>
    </row>
    <row r="11" spans="1:7" x14ac:dyDescent="0.3">
      <c r="A11" s="4" t="s">
        <v>50</v>
      </c>
      <c r="B11" s="6" t="s">
        <v>87</v>
      </c>
      <c r="C11" s="7" t="s">
        <v>51</v>
      </c>
      <c r="D11" s="8">
        <v>375241586</v>
      </c>
      <c r="E11" s="8">
        <f t="shared" si="0"/>
        <v>18762079.300000001</v>
      </c>
      <c r="F11" s="8">
        <f t="shared" si="1"/>
        <v>1876207.9300000002</v>
      </c>
      <c r="G11" s="12">
        <f t="shared" si="2"/>
        <v>112572.4758</v>
      </c>
    </row>
    <row r="12" spans="1:7" x14ac:dyDescent="0.3">
      <c r="A12" s="4" t="s">
        <v>34</v>
      </c>
      <c r="B12" s="6" t="s">
        <v>88</v>
      </c>
      <c r="C12" s="7" t="s">
        <v>65</v>
      </c>
      <c r="D12" s="8">
        <v>348192005</v>
      </c>
      <c r="E12" s="8">
        <f t="shared" si="0"/>
        <v>17409600.25</v>
      </c>
      <c r="F12" s="8">
        <f t="shared" si="1"/>
        <v>1740960.0250000001</v>
      </c>
      <c r="G12" s="12">
        <f t="shared" si="2"/>
        <v>104457.6015</v>
      </c>
    </row>
    <row r="13" spans="1:7" x14ac:dyDescent="0.3">
      <c r="A13" s="4" t="s">
        <v>7</v>
      </c>
      <c r="B13" s="6" t="s">
        <v>54</v>
      </c>
      <c r="C13" s="7" t="s">
        <v>66</v>
      </c>
      <c r="D13" s="8">
        <v>305635185</v>
      </c>
      <c r="E13" s="8">
        <f t="shared" si="0"/>
        <v>15281759.25</v>
      </c>
      <c r="F13" s="8">
        <f t="shared" si="1"/>
        <v>1528175.925</v>
      </c>
      <c r="G13" s="12">
        <f t="shared" si="2"/>
        <v>91690.555500000002</v>
      </c>
    </row>
    <row r="14" spans="1:7" x14ac:dyDescent="0.3">
      <c r="A14" s="4" t="s">
        <v>8</v>
      </c>
      <c r="B14" s="6" t="s">
        <v>9</v>
      </c>
      <c r="C14" s="7" t="s">
        <v>45</v>
      </c>
      <c r="D14" s="8">
        <v>914715153</v>
      </c>
      <c r="E14" s="8">
        <f t="shared" si="0"/>
        <v>45735757.650000006</v>
      </c>
      <c r="F14" s="8">
        <f t="shared" si="1"/>
        <v>4573575.7650000006</v>
      </c>
      <c r="G14" s="12">
        <f t="shared" si="2"/>
        <v>274414.54590000003</v>
      </c>
    </row>
    <row r="15" spans="1:7" x14ac:dyDescent="0.3">
      <c r="A15" s="4" t="s">
        <v>10</v>
      </c>
      <c r="B15" s="6" t="s">
        <v>89</v>
      </c>
      <c r="C15" s="7" t="s">
        <v>32</v>
      </c>
      <c r="D15" s="10">
        <v>3716479777</v>
      </c>
      <c r="E15" s="8">
        <f t="shared" si="0"/>
        <v>185823988.85000002</v>
      </c>
      <c r="F15" s="8">
        <f t="shared" si="1"/>
        <v>18582398.885000002</v>
      </c>
      <c r="G15" s="12">
        <f t="shared" si="2"/>
        <v>1114943.9331</v>
      </c>
    </row>
    <row r="16" spans="1:7" x14ac:dyDescent="0.3">
      <c r="A16" s="4" t="s">
        <v>11</v>
      </c>
      <c r="B16" s="6" t="s">
        <v>90</v>
      </c>
      <c r="C16" s="7" t="s">
        <v>67</v>
      </c>
      <c r="D16" s="8">
        <v>60348000</v>
      </c>
      <c r="E16" s="8">
        <f t="shared" si="0"/>
        <v>3017400</v>
      </c>
      <c r="F16" s="8">
        <f t="shared" si="1"/>
        <v>301740</v>
      </c>
      <c r="G16" s="12">
        <f t="shared" si="2"/>
        <v>18104.399999999998</v>
      </c>
    </row>
    <row r="17" spans="1:7" x14ac:dyDescent="0.3">
      <c r="A17" s="4" t="s">
        <v>12</v>
      </c>
      <c r="B17" s="6" t="s">
        <v>91</v>
      </c>
      <c r="C17" s="7" t="s">
        <v>68</v>
      </c>
      <c r="D17" s="8">
        <v>106500000</v>
      </c>
      <c r="E17" s="8">
        <f t="shared" si="0"/>
        <v>5325000</v>
      </c>
      <c r="F17" s="8">
        <f t="shared" si="1"/>
        <v>532500</v>
      </c>
      <c r="G17" s="12">
        <f t="shared" si="2"/>
        <v>31950</v>
      </c>
    </row>
    <row r="18" spans="1:7" x14ac:dyDescent="0.3">
      <c r="A18" s="4" t="s">
        <v>13</v>
      </c>
      <c r="B18" s="6" t="s">
        <v>92</v>
      </c>
      <c r="C18" s="7" t="s">
        <v>38</v>
      </c>
      <c r="D18" s="8">
        <v>52131944</v>
      </c>
      <c r="E18" s="8">
        <f t="shared" si="0"/>
        <v>2606597.2000000002</v>
      </c>
      <c r="F18" s="8">
        <f t="shared" si="1"/>
        <v>260659.72000000003</v>
      </c>
      <c r="G18" s="12">
        <f t="shared" si="2"/>
        <v>15639.583200000001</v>
      </c>
    </row>
    <row r="19" spans="1:7" x14ac:dyDescent="0.3">
      <c r="A19" s="4" t="s">
        <v>35</v>
      </c>
      <c r="B19" s="6" t="s">
        <v>114</v>
      </c>
      <c r="C19" s="7" t="s">
        <v>69</v>
      </c>
      <c r="D19" s="8">
        <v>103423291</v>
      </c>
      <c r="E19" s="8">
        <f t="shared" si="0"/>
        <v>5171164.5500000007</v>
      </c>
      <c r="F19" s="8">
        <f t="shared" si="1"/>
        <v>517116.45500000007</v>
      </c>
      <c r="G19" s="12">
        <f t="shared" si="2"/>
        <v>31026.987300000004</v>
      </c>
    </row>
    <row r="20" spans="1:7" x14ac:dyDescent="0.3">
      <c r="A20" s="4" t="s">
        <v>14</v>
      </c>
      <c r="B20" s="6" t="s">
        <v>93</v>
      </c>
      <c r="C20" s="7" t="s">
        <v>70</v>
      </c>
      <c r="D20" s="10">
        <v>418002013</v>
      </c>
      <c r="E20" s="8">
        <f t="shared" si="0"/>
        <v>20900100.650000002</v>
      </c>
      <c r="F20" s="8">
        <f t="shared" si="1"/>
        <v>2090010.0650000004</v>
      </c>
      <c r="G20" s="12">
        <f t="shared" si="2"/>
        <v>125400.60390000002</v>
      </c>
    </row>
    <row r="21" spans="1:7" x14ac:dyDescent="0.3">
      <c r="A21" s="4" t="s">
        <v>59</v>
      </c>
      <c r="B21" s="6" t="s">
        <v>61</v>
      </c>
      <c r="C21" s="7" t="s">
        <v>60</v>
      </c>
      <c r="D21" s="10">
        <v>160523985</v>
      </c>
      <c r="E21" s="8">
        <f t="shared" si="0"/>
        <v>8026199.25</v>
      </c>
      <c r="F21" s="8">
        <f t="shared" si="1"/>
        <v>802619.92500000005</v>
      </c>
      <c r="G21" s="12">
        <f t="shared" si="2"/>
        <v>48157.195500000002</v>
      </c>
    </row>
    <row r="22" spans="1:7" x14ac:dyDescent="0.3">
      <c r="A22" s="4" t="s">
        <v>44</v>
      </c>
      <c r="B22" s="6" t="s">
        <v>95</v>
      </c>
      <c r="C22" s="7" t="s">
        <v>46</v>
      </c>
      <c r="D22" s="8">
        <v>83600000</v>
      </c>
      <c r="E22" s="8">
        <f t="shared" si="0"/>
        <v>4180000</v>
      </c>
      <c r="F22" s="8">
        <f t="shared" si="1"/>
        <v>418000</v>
      </c>
      <c r="G22" s="12">
        <f t="shared" si="2"/>
        <v>25080</v>
      </c>
    </row>
    <row r="23" spans="1:7" x14ac:dyDescent="0.3">
      <c r="A23" s="4" t="s">
        <v>15</v>
      </c>
      <c r="B23" s="6" t="s">
        <v>16</v>
      </c>
      <c r="C23" s="7" t="s">
        <v>71</v>
      </c>
      <c r="D23" s="8">
        <v>176736715</v>
      </c>
      <c r="E23" s="8">
        <f t="shared" si="0"/>
        <v>8836835.75</v>
      </c>
      <c r="F23" s="8">
        <f t="shared" si="1"/>
        <v>883683.57500000007</v>
      </c>
      <c r="G23" s="12">
        <f t="shared" si="2"/>
        <v>53021.014500000005</v>
      </c>
    </row>
    <row r="24" spans="1:7" x14ac:dyDescent="0.3">
      <c r="A24" s="4" t="s">
        <v>17</v>
      </c>
      <c r="B24" s="6" t="s">
        <v>106</v>
      </c>
      <c r="C24" s="7" t="s">
        <v>107</v>
      </c>
      <c r="D24" s="8">
        <v>31317025</v>
      </c>
      <c r="E24" s="8">
        <f t="shared" si="0"/>
        <v>1565851.25</v>
      </c>
      <c r="F24" s="8">
        <f t="shared" si="1"/>
        <v>156585.125</v>
      </c>
      <c r="G24" s="12">
        <f t="shared" si="2"/>
        <v>9395.1075000000001</v>
      </c>
    </row>
    <row r="25" spans="1:7" x14ac:dyDescent="0.3">
      <c r="A25" s="4" t="s">
        <v>18</v>
      </c>
      <c r="B25" s="6" t="s">
        <v>19</v>
      </c>
      <c r="C25" s="7" t="s">
        <v>72</v>
      </c>
      <c r="D25" s="8">
        <v>110782980</v>
      </c>
      <c r="E25" s="8">
        <f t="shared" si="0"/>
        <v>5539149</v>
      </c>
      <c r="F25" s="8">
        <f t="shared" si="1"/>
        <v>553914.9</v>
      </c>
      <c r="G25" s="12">
        <f t="shared" si="2"/>
        <v>33234.894</v>
      </c>
    </row>
    <row r="26" spans="1:7" x14ac:dyDescent="0.3">
      <c r="A26" s="4" t="s">
        <v>20</v>
      </c>
      <c r="B26" s="6" t="s">
        <v>96</v>
      </c>
      <c r="C26" s="7" t="s">
        <v>73</v>
      </c>
      <c r="D26" s="8">
        <v>142891161</v>
      </c>
      <c r="E26" s="8">
        <f t="shared" si="0"/>
        <v>7144558.0500000007</v>
      </c>
      <c r="F26" s="8">
        <f t="shared" si="1"/>
        <v>714455.80500000017</v>
      </c>
      <c r="G26" s="12">
        <f t="shared" si="2"/>
        <v>42867.348300000005</v>
      </c>
    </row>
    <row r="27" spans="1:7" x14ac:dyDescent="0.3">
      <c r="A27" s="4" t="s">
        <v>21</v>
      </c>
      <c r="B27" s="6" t="s">
        <v>97</v>
      </c>
      <c r="C27" s="7" t="s">
        <v>74</v>
      </c>
      <c r="D27" s="8">
        <v>370062741</v>
      </c>
      <c r="E27" s="8">
        <f t="shared" si="0"/>
        <v>18503137.050000001</v>
      </c>
      <c r="F27" s="8">
        <f t="shared" si="1"/>
        <v>1850313.7050000001</v>
      </c>
      <c r="G27" s="12">
        <f t="shared" si="2"/>
        <v>111018.8223</v>
      </c>
    </row>
    <row r="28" spans="1:7" x14ac:dyDescent="0.3">
      <c r="A28" s="4" t="s">
        <v>108</v>
      </c>
      <c r="B28" s="6" t="s">
        <v>109</v>
      </c>
      <c r="C28" s="7" t="s">
        <v>110</v>
      </c>
      <c r="D28" s="8">
        <v>73694142</v>
      </c>
      <c r="E28" s="8">
        <f t="shared" si="0"/>
        <v>3684707.1</v>
      </c>
      <c r="F28" s="8">
        <f t="shared" si="1"/>
        <v>368470.71</v>
      </c>
      <c r="G28" s="12">
        <f t="shared" si="2"/>
        <v>22108.242600000001</v>
      </c>
    </row>
    <row r="29" spans="1:7" x14ac:dyDescent="0.3">
      <c r="A29" s="4" t="s">
        <v>55</v>
      </c>
      <c r="B29" s="6" t="s">
        <v>98</v>
      </c>
      <c r="C29" s="7" t="s">
        <v>56</v>
      </c>
      <c r="D29" s="8">
        <v>48624764</v>
      </c>
      <c r="E29" s="8">
        <f t="shared" si="0"/>
        <v>2431238.2000000002</v>
      </c>
      <c r="F29" s="8">
        <f t="shared" si="1"/>
        <v>243123.82000000004</v>
      </c>
      <c r="G29" s="12">
        <f t="shared" si="2"/>
        <v>14587.429200000002</v>
      </c>
    </row>
    <row r="30" spans="1:7" x14ac:dyDescent="0.3">
      <c r="A30" s="4" t="s">
        <v>22</v>
      </c>
      <c r="B30" s="6" t="s">
        <v>99</v>
      </c>
      <c r="C30" s="7" t="s">
        <v>23</v>
      </c>
      <c r="D30" s="8">
        <v>25000000</v>
      </c>
      <c r="E30" s="8">
        <f t="shared" si="0"/>
        <v>1250000</v>
      </c>
      <c r="F30" s="8">
        <f t="shared" si="1"/>
        <v>125000</v>
      </c>
      <c r="G30" s="12">
        <f t="shared" si="2"/>
        <v>7500</v>
      </c>
    </row>
    <row r="31" spans="1:7" x14ac:dyDescent="0.3">
      <c r="A31" s="4" t="s">
        <v>24</v>
      </c>
      <c r="B31" s="6" t="s">
        <v>25</v>
      </c>
      <c r="C31" s="7" t="s">
        <v>75</v>
      </c>
      <c r="D31" s="8">
        <v>382000000</v>
      </c>
      <c r="E31" s="8">
        <f t="shared" si="0"/>
        <v>19100000</v>
      </c>
      <c r="F31" s="8">
        <f t="shared" si="1"/>
        <v>1910000</v>
      </c>
      <c r="G31" s="12">
        <f t="shared" si="2"/>
        <v>114600</v>
      </c>
    </row>
    <row r="32" spans="1:7" x14ac:dyDescent="0.3">
      <c r="A32" s="4" t="s">
        <v>52</v>
      </c>
      <c r="B32" s="6" t="s">
        <v>100</v>
      </c>
      <c r="C32" s="7" t="s">
        <v>76</v>
      </c>
      <c r="D32" s="8">
        <v>107222688</v>
      </c>
      <c r="E32" s="8">
        <f t="shared" si="0"/>
        <v>5361134.4000000004</v>
      </c>
      <c r="F32" s="8">
        <f t="shared" si="1"/>
        <v>536113.44000000006</v>
      </c>
      <c r="G32" s="12">
        <f t="shared" si="2"/>
        <v>32166.806400000001</v>
      </c>
    </row>
    <row r="33" spans="1:7" x14ac:dyDescent="0.3">
      <c r="A33" s="4" t="s">
        <v>26</v>
      </c>
      <c r="B33" s="6" t="s">
        <v>27</v>
      </c>
      <c r="C33" s="7" t="s">
        <v>77</v>
      </c>
      <c r="D33" s="8">
        <v>66850563</v>
      </c>
      <c r="E33" s="8">
        <f t="shared" si="0"/>
        <v>3342528.1500000004</v>
      </c>
      <c r="F33" s="8">
        <f t="shared" si="1"/>
        <v>334252.81500000006</v>
      </c>
      <c r="G33" s="12">
        <f t="shared" si="2"/>
        <v>20055.168900000004</v>
      </c>
    </row>
    <row r="34" spans="1:7" x14ac:dyDescent="0.3">
      <c r="A34" s="4" t="s">
        <v>36</v>
      </c>
      <c r="B34" s="6" t="s">
        <v>101</v>
      </c>
      <c r="C34" s="7" t="s">
        <v>28</v>
      </c>
      <c r="D34" s="9">
        <v>118105090</v>
      </c>
      <c r="E34" s="8">
        <f t="shared" si="0"/>
        <v>5905254.5</v>
      </c>
      <c r="F34" s="8">
        <f t="shared" si="1"/>
        <v>590525.45000000007</v>
      </c>
      <c r="G34" s="12">
        <f t="shared" si="2"/>
        <v>35431.527000000002</v>
      </c>
    </row>
    <row r="35" spans="1:7" x14ac:dyDescent="0.3">
      <c r="A35" s="4" t="s">
        <v>48</v>
      </c>
      <c r="B35" s="6" t="s">
        <v>102</v>
      </c>
      <c r="C35" s="7" t="s">
        <v>47</v>
      </c>
      <c r="D35" s="8">
        <v>78325475</v>
      </c>
      <c r="E35" s="8">
        <f t="shared" si="0"/>
        <v>3916273.75</v>
      </c>
      <c r="F35" s="8">
        <f t="shared" si="1"/>
        <v>391627.375</v>
      </c>
      <c r="G35" s="12">
        <f t="shared" si="2"/>
        <v>23497.642499999998</v>
      </c>
    </row>
    <row r="36" spans="1:7" x14ac:dyDescent="0.3">
      <c r="A36" s="4" t="s">
        <v>29</v>
      </c>
      <c r="B36" s="6" t="s">
        <v>103</v>
      </c>
      <c r="C36" s="7" t="s">
        <v>49</v>
      </c>
      <c r="D36" s="8">
        <v>1250367223</v>
      </c>
      <c r="E36" s="8">
        <f t="shared" si="0"/>
        <v>62518361.150000006</v>
      </c>
      <c r="F36" s="8">
        <f t="shared" si="1"/>
        <v>6251836.1150000012</v>
      </c>
      <c r="G36" s="12">
        <f t="shared" si="2"/>
        <v>375110.16690000007</v>
      </c>
    </row>
    <row r="37" spans="1:7" x14ac:dyDescent="0.3">
      <c r="A37" s="4" t="s">
        <v>30</v>
      </c>
      <c r="B37" s="6" t="s">
        <v>104</v>
      </c>
      <c r="C37" s="11" t="s">
        <v>31</v>
      </c>
      <c r="D37" s="8">
        <v>259189761</v>
      </c>
      <c r="E37" s="8">
        <f t="shared" si="0"/>
        <v>12959488.050000001</v>
      </c>
      <c r="F37" s="8">
        <f t="shared" si="1"/>
        <v>1295948.8050000002</v>
      </c>
      <c r="G37" s="12">
        <f t="shared" si="2"/>
        <v>77756.928300000014</v>
      </c>
    </row>
    <row r="38" spans="1:7" ht="16.5" customHeight="1" x14ac:dyDescent="0.3"/>
  </sheetData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98f2868-5c8e-42be-8748-1dd57ec22400" origin="userSelected">
  <element uid="090811a3-192b-4e3c-ab51-fd4c04da1cf0" value=""/>
  <element uid="e1b78b3b-82e9-4119-9560-0cb4caf96acf" value=""/>
</sisl>
</file>

<file path=customXml/itemProps1.xml><?xml version="1.0" encoding="utf-8"?>
<ds:datastoreItem xmlns:ds="http://schemas.openxmlformats.org/officeDocument/2006/customXml" ds:itemID="{BF574DC7-D878-49F5-9006-7ECC0E2954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sr_limits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Papaioannou, Christos</dc:creator>
  <cp:keywords>ΔΗΜΟΣΙΟ ΜΕ ΠΝΕΥΜΑΤΙΚΑ ΔΙΚΑΙΩΜΑΤΑ (PUBLIC IPRs)ΑΓΓΛΙΚΗ (ENGLISH)</cp:keywords>
  <cp:lastModifiedBy>Valkanas, Georgios</cp:lastModifiedBy>
  <cp:lastPrinted>2019-11-29T08:46:29Z</cp:lastPrinted>
  <dcterms:created xsi:type="dcterms:W3CDTF">2015-06-05T09:57:27Z</dcterms:created>
  <dcterms:modified xsi:type="dcterms:W3CDTF">2024-03-21T14:34:05Z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85cd7ced-3cfa-4b1e-8802-9769e7f55ac4</vt:lpwstr>
  </property>
  <property fmtid="{D5CDD505-2E9C-101B-9397-08002B2CF9AE}" pid="3" name="bjSaver">
    <vt:lpwstr>FOcdGnTJA5z9wIHb46GfOxtAsZrtH9yC</vt:lpwstr>
  </property>
  <property fmtid="{D5CDD505-2E9C-101B-9397-08002B2CF9AE}" pid="4" name="bjDocumentSecurityLabel">
    <vt:lpwstr>ΔΗΜΟΣΙΟ ΜΕ ΠΝΕΥΜΑΤΙΚΑ ΔΙΚΑΙΩΜΑΤΑ (PUBLIC IPRs)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policy="498f2868-5c8e-42be-8748-1dd57ec22400" origin="userSelected" xmlns="http://www.boldonj</vt:lpwstr>
  </property>
  <property fmtid="{D5CDD505-2E9C-101B-9397-08002B2CF9AE}" pid="7" name="bjDocumentLabelXML-0">
    <vt:lpwstr>ames.com/2008/01/sie/internal/label"&gt;&lt;element uid="090811a3-192b-4e3c-ab51-fd4c04da1cf0" value="" /&gt;&lt;element uid="e1b78b3b-82e9-4119-9560-0cb4caf96acf" value="" /&gt;&lt;/sisl&gt;</vt:lpwstr>
  </property>
</Properties>
</file>