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FFCCB99D-BBB7-4D28-95B9-475BD822C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E32" i="1"/>
  <c r="E34" i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F32" i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<sst xmlns="http://schemas.openxmlformats.org/spreadsheetml/2006/main" count="145" uniqueCount="145">
  <si>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</si>
  <si>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</si>
  <si>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</si>
  <si>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</si>
  <si>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</si>
  <si>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</si>
  <si>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</si>
  <si>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</si>
  <si>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</si>
  <si>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</si>
  <si>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</si>
  <si>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</si>
  <si>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</si>
  <si>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</si>
  <si>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</si>
  <si>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</si>
  <si>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</si>
  <si>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</si>
  <si>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</si>
  <si>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</si>
  <si>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</si>
  <si>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</si>
  <si>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</si>
  <si>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</si>
  <si>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</si>
  <si>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</si>
  <si>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</si>
  <si>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</si>
  <si>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</si>
  <si>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</si>
  <si>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</si>
  <si>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</si>
  <si>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</si>
  <si>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</si>
  <si>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</si>
  <si>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</si>
  <si>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</si>
  <si>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</si>
  <si>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</si>
  <si>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</si>
  <si>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</si>
  <si>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</si>
  <si>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</si>
  <si>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</si>
  <si>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</si>
  <si>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</si>
  <si>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</si>
  <si>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</si>
  <si>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</si>
  <si>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</si>
  <si>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</si>
  <si>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</si>
  <si>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</si>
  <si>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</si>
  <si>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</si>
  <si>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</si>
  <si>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</si>
  <si>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</si>
  <si>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</si>
  <si>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</si>
  <si>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</si>
  <si>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</si>
  <si>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</si>
  <si>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</si>
  <si>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</si>
  <si>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</si>
  <si>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</si>
  <si>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</si>
  <si>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</si>
  <si>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</si>
  <si>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</si>
  <si>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</si>
  <si>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</si>
  <si>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</si>
  <si>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</si>
  <si>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</si>
  <si>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</si>
  <si>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</si>
  <si>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</si>
  <si>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</si>
  <si>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</si>
  <si>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</si>
  <si>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</si>
  <si>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</si>
  <si>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</si>
  <si>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</si>
  <si>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</si>
  <si>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</si>
  <si>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</si>
  <si>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</si>
  <si>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</si>
  <si>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</si>
  <si>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</si>
  <si>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</si>
  <si>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</si>
  <si>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</si>
  <si>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</si>
  <si>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</si>
  <si>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</si>
  <si>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</si>
  <si>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</si>
  <si>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</si>
  <si>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</si>
  <si>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</si>
  <si>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</si>
  <si>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</si>
  <si>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</si>
  <si>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</si>
  <si>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</si>
  <si>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</si>
  <si>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</si>
  <si>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</si>
  <si>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</si>
  <si>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</si>
  <si>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</si>
  <si>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</si>
  <si>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</si>
  <si>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</si>
  <si>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</si>
  <si>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</si>
  <si>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</si>
  <si>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</si>
  <si>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</si>
  <si>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</si>
  <si>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</si>
  <si>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</si>
  <si>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</si>
  <si>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</si>
  <si>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</si>
  <si>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</si>
  <si>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</si>
  <si>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</si>
  <si>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</si>
  <si>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</si>
  <si>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</si>
  <si>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</si>
  <si>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</si>
  <si>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</si>
  <si>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</si>
  <si>
    <t>MTLN</t>
  </si>
  <si>
    <t>METLEN ENERGY &amp; METALS PLC (CR)</t>
  </si>
  <si>
    <t>GB00BTQGS779</t>
  </si>
  <si>
    <t>TATT</t>
  </si>
  <si>
    <t>ATTICA BANK S.A. (CR)</t>
  </si>
  <si>
    <t>GRS001003052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</si>
</sst>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140625" style="1" bestFit="1" customWidth="1"/>
    <col min="2" max="2" width="43.28515625" style="1" bestFit="1" customWidth="1"/>
    <col min="3" max="3" width="14.85546875" style="1" bestFit="1" customWidth="1"/>
    <col min="4" max="4" width="19.7109375" style="1" bestFit="1" customWidth="1"/>
    <col min="5" max="6" width="26.42578125" style="1" bestFit="1" customWidth="1"/>
    <col min="7" max="7" width="25.5703125" style="1" bestFit="1" customWidth="1"/>
    <col min="8" max="8" width="3.140625" style="1" customWidth="1"/>
    <col min="9" max="16384" width="9.140625" style="1"/>
  </cols>
  <sheetData>
    <row r="1" spans="1:7" ht="75" x14ac:dyDescent="0.25">
      <c r="A1" s="7" t="s">
        <v>57</v>
      </c>
      <c r="B1" s="7" t="s">
        <v>73</v>
      </c>
      <c r="C1" s="7" t="s">
        <v>71</v>
      </c>
      <c r="D1" s="7" t="s">
        <v>72</v>
      </c>
      <c r="E1" s="7" t="s">
        <v>86</v>
      </c>
      <c r="F1" s="7" t="s">
        <v>74</v>
      </c>
      <c r="G1" s="7" t="s">
        <v>94</v>
      </c>
    </row>
    <row r="2" spans="1:7" x14ac:dyDescent="0.25">
      <c r="A2" s="8" t="s">
        <v>106</v>
      </c>
      <c r="B2" s="3" t="s">
        <v>107</v>
      </c>
      <c r="C2" s="4" t="s">
        <v>108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25">
      <c r="A3" s="8" t="s">
        <v>38</v>
      </c>
      <c r="B3" s="9" t="s">
        <v>39</v>
      </c>
      <c r="C3" s="10" t="s">
        <v>40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25">
      <c r="A4" s="8" t="s">
        <v>1</v>
      </c>
      <c r="B4" s="9" t="s">
        <v>75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25">
      <c r="A5" s="8" t="s">
        <v>0</v>
      </c>
      <c r="B5" s="9" t="s">
        <v>76</v>
      </c>
      <c r="C5" s="10" t="s">
        <v>34</v>
      </c>
      <c r="D5" s="11">
        <v>1105078</v>
      </c>
      <c r="E5" s="11">
        <f t="shared" si="0"/>
        <v>55253.9</v>
      </c>
      <c r="F5" s="11">
        <f t="shared" si="1"/>
        <v>5525.39</v>
      </c>
      <c r="G5" s="2">
        <f t="shared" si="2"/>
        <v>331.52339999999998</v>
      </c>
    </row>
    <row r="6" spans="1:7" x14ac:dyDescent="0.25">
      <c r="A6" s="8" t="s">
        <v>101</v>
      </c>
      <c r="B6" s="9" t="s">
        <v>102</v>
      </c>
      <c r="C6" s="10" t="s">
        <v>100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25">
      <c r="A7" s="8" t="s">
        <v>132</v>
      </c>
      <c r="B7" s="9" t="s">
        <v>131</v>
      </c>
      <c r="C7" s="10" t="s">
        <v>56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25">
      <c r="A8" s="8" t="s">
        <v>3</v>
      </c>
      <c r="B8" s="9" t="s">
        <v>138</v>
      </c>
      <c r="C8" s="10" t="s">
        <v>137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x14ac:dyDescent="0.25">
      <c r="A9" s="8" t="s">
        <v>54</v>
      </c>
      <c r="B9" s="9" t="s">
        <v>77</v>
      </c>
      <c r="C9" s="10" t="s">
        <v>55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25">
      <c r="A10" s="8" t="s">
        <v>31</v>
      </c>
      <c r="B10" s="9" t="s">
        <v>4</v>
      </c>
      <c r="C10" s="10" t="s">
        <v>58</v>
      </c>
      <c r="D10" s="11">
        <v>134365561</v>
      </c>
      <c r="E10" s="11">
        <f t="shared" si="0"/>
        <v>6718278.0500000007</v>
      </c>
      <c r="F10" s="11">
        <f t="shared" si="1"/>
        <v>671827.80500000017</v>
      </c>
      <c r="G10" s="2">
        <f t="shared" si="2"/>
        <v>40309.668300000012</v>
      </c>
    </row>
    <row r="11" spans="1:7" x14ac:dyDescent="0.25">
      <c r="A11" s="8" t="s">
        <v>125</v>
      </c>
      <c r="B11" s="9" t="s">
        <v>126</v>
      </c>
      <c r="C11" s="10" t="s">
        <v>127</v>
      </c>
      <c r="D11" s="11">
        <v>435686031</v>
      </c>
      <c r="E11" s="11">
        <f t="shared" ref="E11" si="3">D11*0.05</f>
        <v>21784301.550000001</v>
      </c>
      <c r="F11" s="11">
        <f t="shared" ref="F11" si="4">E11*0.1</f>
        <v>2178430.1550000003</v>
      </c>
      <c r="G11" s="2">
        <f t="shared" ref="G11" si="5">F11*0.06</f>
        <v>130705.80930000001</v>
      </c>
    </row>
    <row r="12" spans="1:7" x14ac:dyDescent="0.25">
      <c r="A12" s="8" t="s">
        <v>36</v>
      </c>
      <c r="B12" s="9" t="s">
        <v>78</v>
      </c>
      <c r="C12" s="10" t="s">
        <v>37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25">
      <c r="A13" s="8" t="s">
        <v>109</v>
      </c>
      <c r="B13" s="9" t="s">
        <v>110</v>
      </c>
      <c r="C13" s="13" t="s">
        <v>111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25">
      <c r="A14" s="8" t="s">
        <v>5</v>
      </c>
      <c r="B14" s="9" t="s">
        <v>50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25">
      <c r="A15" s="8" t="s">
        <v>47</v>
      </c>
      <c r="B15" s="9" t="s">
        <v>79</v>
      </c>
      <c r="C15" s="10" t="s">
        <v>48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25">
      <c r="A16" s="8" t="s">
        <v>32</v>
      </c>
      <c r="B16" s="9" t="s">
        <v>80</v>
      </c>
      <c r="C16" s="10" t="s">
        <v>59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25">
      <c r="A17" s="8" t="s">
        <v>7</v>
      </c>
      <c r="B17" s="9" t="s">
        <v>51</v>
      </c>
      <c r="C17" s="10" t="s">
        <v>60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25">
      <c r="A18" s="8" t="s">
        <v>8</v>
      </c>
      <c r="B18" s="9" t="s">
        <v>9</v>
      </c>
      <c r="C18" s="10" t="s">
        <v>42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25">
      <c r="A19" s="8" t="s">
        <v>10</v>
      </c>
      <c r="B19" s="9" t="s">
        <v>81</v>
      </c>
      <c r="C19" s="10" t="s">
        <v>30</v>
      </c>
      <c r="D19" s="12">
        <v>3685739195</v>
      </c>
      <c r="E19" s="11">
        <f t="shared" si="0"/>
        <v>184286959.75</v>
      </c>
      <c r="F19" s="11">
        <f t="shared" si="1"/>
        <v>18428695.975000001</v>
      </c>
      <c r="G19" s="2">
        <f t="shared" si="2"/>
        <v>1105721.7585</v>
      </c>
    </row>
    <row r="20" spans="1:7" x14ac:dyDescent="0.25">
      <c r="A20" s="8" t="s">
        <v>11</v>
      </c>
      <c r="B20" s="9" t="s">
        <v>82</v>
      </c>
      <c r="C20" s="10" t="s">
        <v>61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25">
      <c r="A21" s="8" t="s">
        <v>12</v>
      </c>
      <c r="B21" s="9" t="s">
        <v>83</v>
      </c>
      <c r="C21" s="10" t="s">
        <v>62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25">
      <c r="A22" s="8" t="s">
        <v>13</v>
      </c>
      <c r="B22" s="9" t="s">
        <v>84</v>
      </c>
      <c r="C22" s="10" t="s">
        <v>35</v>
      </c>
      <c r="D22" s="11">
        <v>51135470</v>
      </c>
      <c r="E22" s="11">
        <f t="shared" si="0"/>
        <v>2556773.5</v>
      </c>
      <c r="F22" s="11">
        <f t="shared" si="1"/>
        <v>255677.35</v>
      </c>
      <c r="G22" s="2">
        <f t="shared" si="2"/>
        <v>15340.641</v>
      </c>
    </row>
    <row r="23" spans="1:7" x14ac:dyDescent="0.25">
      <c r="A23" s="8" t="s">
        <v>33</v>
      </c>
      <c r="B23" s="9" t="s">
        <v>124</v>
      </c>
      <c r="C23" s="10" t="s">
        <v>63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25">
      <c r="A24" s="8" t="s">
        <v>14</v>
      </c>
      <c r="B24" s="9" t="s">
        <v>85</v>
      </c>
      <c r="C24" s="10" t="s">
        <v>64</v>
      </c>
      <c r="D24" s="12">
        <v>403853127</v>
      </c>
      <c r="E24" s="11">
        <f t="shared" si="0"/>
        <v>20192656.350000001</v>
      </c>
      <c r="F24" s="11">
        <f t="shared" si="1"/>
        <v>2019265.6350000002</v>
      </c>
      <c r="G24" s="2">
        <f t="shared" si="2"/>
        <v>121155.93810000001</v>
      </c>
    </row>
    <row r="25" spans="1:7" x14ac:dyDescent="0.25">
      <c r="A25" s="8" t="s">
        <v>121</v>
      </c>
      <c r="B25" s="9" t="s">
        <v>122</v>
      </c>
      <c r="C25" s="13" t="s">
        <v>123</v>
      </c>
      <c r="D25" s="11">
        <v>1867802694</v>
      </c>
      <c r="E25" s="11">
        <f t="shared" si="0"/>
        <v>93390134.700000003</v>
      </c>
      <c r="F25" s="11">
        <f t="shared" si="1"/>
        <v>9339013.4700000007</v>
      </c>
      <c r="G25" s="2">
        <f t="shared" si="2"/>
        <v>560340.80819999997</v>
      </c>
    </row>
    <row r="26" spans="1:7" s="14" customFormat="1" x14ac:dyDescent="0.25">
      <c r="A26" s="8" t="s">
        <v>112</v>
      </c>
      <c r="B26" s="9" t="s">
        <v>113</v>
      </c>
      <c r="C26" s="13" t="s">
        <v>114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x14ac:dyDescent="0.25">
      <c r="A27" s="8" t="s">
        <v>41</v>
      </c>
      <c r="B27" s="9" t="s">
        <v>87</v>
      </c>
      <c r="C27" s="10" t="s">
        <v>43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25">
      <c r="A28" s="8" t="s">
        <v>115</v>
      </c>
      <c r="B28" s="9" t="s">
        <v>116</v>
      </c>
      <c r="C28" s="13" t="s">
        <v>117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25">
      <c r="A29" s="8" t="s">
        <v>15</v>
      </c>
      <c r="B29" s="9" t="s">
        <v>16</v>
      </c>
      <c r="C29" s="10" t="s">
        <v>65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25">
      <c r="A30" s="8" t="s">
        <v>17</v>
      </c>
      <c r="B30" s="9" t="s">
        <v>95</v>
      </c>
      <c r="C30" s="10" t="s">
        <v>96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25">
      <c r="A31" s="8" t="s">
        <v>18</v>
      </c>
      <c r="B31" s="9" t="s">
        <v>19</v>
      </c>
      <c r="C31" s="10" t="s">
        <v>66</v>
      </c>
      <c r="D31" s="11">
        <v>110782980</v>
      </c>
      <c r="E31" s="11">
        <f t="shared" ref="E31:E47" si="6">D31*0.05</f>
        <v>5539149</v>
      </c>
      <c r="F31" s="11">
        <f t="shared" ref="F31:F47" si="7">E31*0.1</f>
        <v>553914.9</v>
      </c>
      <c r="G31" s="2">
        <f t="shared" ref="G31:G47" si="8">F31*0.06</f>
        <v>33234.894</v>
      </c>
    </row>
    <row r="32" spans="1:7" s="14" customFormat="1" x14ac:dyDescent="0.25">
      <c r="A32" s="8" t="s">
        <v>139</v>
      </c>
      <c r="B32" s="9" t="s">
        <v>140</v>
      </c>
      <c r="C32" s="10" t="s">
        <v>141</v>
      </c>
      <c r="D32" s="11">
        <v>143022980</v>
      </c>
      <c r="E32" s="11">
        <f>D32*0.05</f>
        <v>7151149</v>
      </c>
      <c r="F32" s="11">
        <f t="shared" si="7"/>
        <v>715114.9</v>
      </c>
      <c r="G32" s="2">
        <f t="shared" si="8"/>
        <v>42906.894</v>
      </c>
    </row>
    <row r="33" spans="1:7" x14ac:dyDescent="0.25">
      <c r="A33" s="8" t="s">
        <v>128</v>
      </c>
      <c r="B33" s="9" t="s">
        <v>129</v>
      </c>
      <c r="C33" s="13" t="s">
        <v>130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25">
      <c r="A34" s="8" t="s">
        <v>134</v>
      </c>
      <c r="B34" s="9" t="s">
        <v>136</v>
      </c>
      <c r="C34" s="13" t="s">
        <v>135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x14ac:dyDescent="0.25">
      <c r="A35" s="8" t="s">
        <v>20</v>
      </c>
      <c r="B35" s="9" t="s">
        <v>88</v>
      </c>
      <c r="C35" s="10" t="s">
        <v>67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25">
      <c r="A36" s="8" t="s">
        <v>97</v>
      </c>
      <c r="B36" s="9" t="s">
        <v>98</v>
      </c>
      <c r="C36" s="10" t="s">
        <v>99</v>
      </c>
      <c r="D36" s="11">
        <v>221322426</v>
      </c>
      <c r="E36" s="11">
        <f t="shared" si="6"/>
        <v>11066121.300000001</v>
      </c>
      <c r="F36" s="11">
        <f t="shared" si="7"/>
        <v>1106612.1300000001</v>
      </c>
      <c r="G36" s="2">
        <f t="shared" si="8"/>
        <v>66396.727800000008</v>
      </c>
    </row>
    <row r="37" spans="1:7" x14ac:dyDescent="0.25">
      <c r="A37" s="8" t="s">
        <v>52</v>
      </c>
      <c r="B37" s="9" t="s">
        <v>89</v>
      </c>
      <c r="C37" s="10" t="s">
        <v>53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x14ac:dyDescent="0.25">
      <c r="A38" s="8" t="s">
        <v>118</v>
      </c>
      <c r="B38" s="9" t="s">
        <v>119</v>
      </c>
      <c r="C38" s="13" t="s">
        <v>120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x14ac:dyDescent="0.25">
      <c r="A39" s="8" t="s">
        <v>21</v>
      </c>
      <c r="B39" s="9" t="s">
        <v>90</v>
      </c>
      <c r="C39" s="10" t="s">
        <v>22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x14ac:dyDescent="0.25">
      <c r="A40" s="8" t="s">
        <v>23</v>
      </c>
      <c r="B40" s="9" t="s">
        <v>24</v>
      </c>
      <c r="C40" s="10" t="s">
        <v>68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x14ac:dyDescent="0.25">
      <c r="A41" s="8" t="s">
        <v>103</v>
      </c>
      <c r="B41" s="9" t="s">
        <v>104</v>
      </c>
      <c r="C41" s="13" t="s">
        <v>105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x14ac:dyDescent="0.25">
      <c r="A42" s="8" t="s">
        <v>49</v>
      </c>
      <c r="B42" s="9" t="s">
        <v>91</v>
      </c>
      <c r="C42" s="10" t="s">
        <v>69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x14ac:dyDescent="0.25">
      <c r="A43" s="8" t="s">
        <v>25</v>
      </c>
      <c r="B43" s="9" t="s">
        <v>26</v>
      </c>
      <c r="C43" s="10" t="s">
        <v>70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x14ac:dyDescent="0.25">
      <c r="A44" s="8" t="s">
        <v>142</v>
      </c>
      <c r="B44" s="9" t="s">
        <v>143</v>
      </c>
      <c r="C44" s="10" t="s">
        <v>144</v>
      </c>
      <c r="D44" s="11">
        <v>1618012407</v>
      </c>
      <c r="E44" s="11">
        <f t="shared" si="6"/>
        <v>80900620.350000009</v>
      </c>
      <c r="F44" s="11">
        <f t="shared" si="7"/>
        <v>8090062.0350000011</v>
      </c>
      <c r="G44" s="2">
        <f t="shared" si="8"/>
        <v>485403.72210000007</v>
      </c>
    </row>
    <row r="45" spans="1:7" x14ac:dyDescent="0.25">
      <c r="A45" s="8" t="s">
        <v>45</v>
      </c>
      <c r="B45" s="9" t="s">
        <v>133</v>
      </c>
      <c r="C45" s="10" t="s">
        <v>44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x14ac:dyDescent="0.25">
      <c r="A46" s="8" t="s">
        <v>27</v>
      </c>
      <c r="B46" s="9" t="s">
        <v>92</v>
      </c>
      <c r="C46" s="10" t="s">
        <v>46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x14ac:dyDescent="0.25">
      <c r="A47" s="8" t="s">
        <v>28</v>
      </c>
      <c r="B47" s="9" t="s">
        <v>93</v>
      </c>
      <c r="C47" s="13" t="s">
        <v>29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D72A318E-C259-4FDF-836A-40785FBEE0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2025-05-15T12:51:44Z</cp:lastPrinted>
  <dcterms:created xsi:type="dcterms:W3CDTF">2015-06-05T09:57:27Z</dcterms:created>
  <dcterms:modified xsi:type="dcterms:W3CDTF">2025-10-08T13:10:35Z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